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B468C63-998E-44C0-817C-50F3AB43D2C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lask" sheetId="7" r:id="rId1"/>
    <sheet name="INFO" sheetId="4" r:id="rId2"/>
    <sheet name="2025" sheetId="20" r:id="rId3"/>
    <sheet name="2024" sheetId="19" r:id="rId4"/>
    <sheet name="2023" sheetId="18" r:id="rId5"/>
    <sheet name="2022" sheetId="17" r:id="rId6"/>
    <sheet name="2021" sheetId="16" r:id="rId7"/>
    <sheet name="2020" sheetId="15" r:id="rId8"/>
    <sheet name="2019" sheetId="14" r:id="rId9"/>
    <sheet name="2018" sheetId="13" r:id="rId10"/>
    <sheet name="2017" sheetId="12" r:id="rId11"/>
    <sheet name="2016" sheetId="11" r:id="rId12"/>
    <sheet name="2015" sheetId="9" r:id="rId13"/>
    <sheet name="2014" sheetId="5" r:id="rId14"/>
    <sheet name="2013" sheetId="2" r:id="rId15"/>
    <sheet name="2012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20" l="1"/>
  <c r="Y3" i="20"/>
  <c r="Y4" i="19"/>
  <c r="Y3" i="19"/>
  <c r="Y4" i="18"/>
  <c r="Y3" i="18"/>
  <c r="AA6" i="17"/>
  <c r="AA17" i="17"/>
  <c r="AA16" i="17"/>
  <c r="AA15" i="17"/>
  <c r="AA14" i="17"/>
  <c r="AA13" i="17"/>
  <c r="AA12" i="17"/>
  <c r="AA11" i="17"/>
  <c r="AA10" i="17"/>
  <c r="AA9" i="17"/>
  <c r="AA8" i="17"/>
  <c r="AA7" i="17"/>
  <c r="Y4" i="17"/>
  <c r="Y3" i="17"/>
  <c r="Z3" i="12"/>
  <c r="Z4" i="12"/>
  <c r="Y4" i="16"/>
  <c r="Y3" i="16"/>
  <c r="Y4" i="15" l="1"/>
  <c r="Y3" i="15"/>
  <c r="Z4" i="14" l="1"/>
  <c r="Z3" i="14"/>
  <c r="Z4" i="13" l="1"/>
  <c r="Z3" i="13"/>
  <c r="S2" i="5" l="1"/>
  <c r="E3" i="5" l="1"/>
  <c r="Q3" i="5"/>
  <c r="N3" i="5"/>
  <c r="K3" i="5"/>
  <c r="H3" i="5"/>
  <c r="B3" i="5"/>
  <c r="S3" i="5" l="1"/>
  <c r="B3" i="2"/>
  <c r="V3" i="2"/>
  <c r="N3" i="2"/>
  <c r="K3" i="2"/>
  <c r="S2" i="3" l="1"/>
  <c r="Q3" i="2"/>
  <c r="H3" i="2"/>
  <c r="E3" i="2"/>
  <c r="S2" i="2"/>
  <c r="S3" i="2" l="1"/>
  <c r="Q3" i="3"/>
  <c r="N3" i="3"/>
  <c r="K3" i="3"/>
  <c r="H3" i="3"/>
  <c r="E3" i="3"/>
  <c r="B3" i="3"/>
  <c r="S3" i="3" s="1"/>
  <c r="V3" i="3"/>
</calcChain>
</file>

<file path=xl/sharedStrings.xml><?xml version="1.0" encoding="utf-8"?>
<sst xmlns="http://schemas.openxmlformats.org/spreadsheetml/2006/main" count="1688" uniqueCount="164">
  <si>
    <t>Bergfink</t>
  </si>
  <si>
    <t>BENGTSFORS</t>
  </si>
  <si>
    <t>FÄRGELANDA</t>
  </si>
  <si>
    <t>MELLERUD</t>
  </si>
  <si>
    <t>VÄNERSBORG</t>
  </si>
  <si>
    <t>Björktrast</t>
  </si>
  <si>
    <t>ÅMÅL</t>
  </si>
  <si>
    <t>Blåmes</t>
  </si>
  <si>
    <t>Bofink</t>
  </si>
  <si>
    <t>Domherre</t>
  </si>
  <si>
    <t>Entita</t>
  </si>
  <si>
    <t>Fasan</t>
  </si>
  <si>
    <t>Gråsiska</t>
  </si>
  <si>
    <t>Gråsparv</t>
  </si>
  <si>
    <t>Gråspett</t>
  </si>
  <si>
    <t>Gräsand</t>
  </si>
  <si>
    <t>Grönfink</t>
  </si>
  <si>
    <t>Grönsiska</t>
  </si>
  <si>
    <t>Gulsparv</t>
  </si>
  <si>
    <t>Järnsparv</t>
  </si>
  <si>
    <t>Kaja</t>
  </si>
  <si>
    <t>Koltrast</t>
  </si>
  <si>
    <t>Korp</t>
  </si>
  <si>
    <t>Kråka</t>
  </si>
  <si>
    <t>Lappmes</t>
  </si>
  <si>
    <t>Mindre hackspett</t>
  </si>
  <si>
    <t>Nötskrika</t>
  </si>
  <si>
    <t>Nötväcka</t>
  </si>
  <si>
    <t>Pilfink</t>
  </si>
  <si>
    <t>Ringduva</t>
  </si>
  <si>
    <t>Råka</t>
  </si>
  <si>
    <t>Rödhake</t>
  </si>
  <si>
    <t>Rödvingetrast</t>
  </si>
  <si>
    <t>Sidensvans</t>
  </si>
  <si>
    <t>Skata</t>
  </si>
  <si>
    <t>Snösiska</t>
  </si>
  <si>
    <t>Sparvhök</t>
  </si>
  <si>
    <t>Stare</t>
  </si>
  <si>
    <t>Steglits</t>
  </si>
  <si>
    <t>Stenknäck</t>
  </si>
  <si>
    <t>Stjärtmes</t>
  </si>
  <si>
    <t>Större hackspett</t>
  </si>
  <si>
    <t>Svarthätta</t>
  </si>
  <si>
    <t>Svartmes</t>
  </si>
  <si>
    <t>Talgoxe</t>
  </si>
  <si>
    <t>Talltita</t>
  </si>
  <si>
    <t>Tamduva</t>
  </si>
  <si>
    <t>Tofsmes</t>
  </si>
  <si>
    <t>Turkduva</t>
  </si>
  <si>
    <t>Gärdsmyg</t>
  </si>
  <si>
    <t>DALS ED</t>
  </si>
  <si>
    <t>Rapportörer</t>
  </si>
  <si>
    <t>TOTALT LANDET</t>
  </si>
  <si>
    <t>SUMMA</t>
  </si>
  <si>
    <t>=</t>
  </si>
  <si>
    <t>DALSLAND</t>
  </si>
  <si>
    <t xml:space="preserve">SUMMA </t>
  </si>
  <si>
    <t>(Ej att betrakta som en vetenskaplig undersökning)</t>
  </si>
  <si>
    <t>Bengtsfors</t>
  </si>
  <si>
    <t>Talgoxe Parus major</t>
  </si>
  <si>
    <t>Blåmes Cyanistes caeruleus</t>
  </si>
  <si>
    <t>Gulsparv Emberiza citrinella</t>
  </si>
  <si>
    <t>Grönfink Chloris chloris</t>
  </si>
  <si>
    <t>Domherre Pyrrhula pyrrhula</t>
  </si>
  <si>
    <t>Skata Pica pica</t>
  </si>
  <si>
    <t>Pilfink Passer montanus</t>
  </si>
  <si>
    <t>Kaja Coloeus monedula</t>
  </si>
  <si>
    <t>Koltrast Turdus merula</t>
  </si>
  <si>
    <t>Nötväcka Sitta europaea</t>
  </si>
  <si>
    <t>Entita Poecile palustris</t>
  </si>
  <si>
    <t>Stjärtmes Aegithalos caudatus</t>
  </si>
  <si>
    <t>Svartmes Periparus ater</t>
  </si>
  <si>
    <t>Större hackspett Dendrocopos major</t>
  </si>
  <si>
    <t>Gråkråka Corvus cornix</t>
  </si>
  <si>
    <t>Steglits Carduelis carduelis</t>
  </si>
  <si>
    <t>Tamduva Columba livia</t>
  </si>
  <si>
    <t>Nötskrika Garrulus glandarius</t>
  </si>
  <si>
    <t>Grönsiska Spinus spinus</t>
  </si>
  <si>
    <t>Gräsand Anas platyrhynchos</t>
  </si>
  <si>
    <t>Gråsiska Acanthis flammea</t>
  </si>
  <si>
    <t>Bergfink Fringilla montifringilla</t>
  </si>
  <si>
    <t>Bofink Fringilla coelebs</t>
  </si>
  <si>
    <t>Ringduva Columba palumbus</t>
  </si>
  <si>
    <t>Rödhake Erithacus rubecula</t>
  </si>
  <si>
    <t>Trädkrypare Certhia familiaris</t>
  </si>
  <si>
    <t>Talltita Poecile montanus</t>
  </si>
  <si>
    <t>Gråsparv Passer domesticus</t>
  </si>
  <si>
    <t>Tofsmes Lophophanes cristatus</t>
  </si>
  <si>
    <t>Vinterhämpling Linaria flavirostris</t>
  </si>
  <si>
    <t>Kornsparv Emberiza calandra</t>
  </si>
  <si>
    <t>Svarthätta Sylvia atricapilla</t>
  </si>
  <si>
    <t>Sidensvans Bombycilla garrulus</t>
  </si>
  <si>
    <t>Sparvhök Accipiter nisus</t>
  </si>
  <si>
    <t>Björktrast Turdus pilaris</t>
  </si>
  <si>
    <t>Varfågel Lanius excubitor</t>
  </si>
  <si>
    <t>Mindre hackspett Dendrocopos minor</t>
  </si>
  <si>
    <t>Stare Sturnus vulgaris</t>
  </si>
  <si>
    <t>Råka Corvus frugilegus</t>
  </si>
  <si>
    <t>Stenknäck Coccothraustes coccothraustes</t>
  </si>
  <si>
    <t>Dals Ed</t>
  </si>
  <si>
    <t>Turkduva Streptopelia decaocto</t>
  </si>
  <si>
    <t>Färgelanda</t>
  </si>
  <si>
    <t>Mellerud</t>
  </si>
  <si>
    <t>Korp Corvus corax</t>
  </si>
  <si>
    <t>Gärdsmyg Troglodytes troglodytes</t>
  </si>
  <si>
    <t>Vänersborg</t>
  </si>
  <si>
    <t>Fiskmås Larus canus</t>
  </si>
  <si>
    <t>Fasan Phasianus colchicus</t>
  </si>
  <si>
    <t>Gröngöling Picus viridis</t>
  </si>
  <si>
    <t>Spillkråka Dryocopus martius</t>
  </si>
  <si>
    <t>Järnsparv Prunella modularis</t>
  </si>
  <si>
    <t>Ormvråk Buteo buteo</t>
  </si>
  <si>
    <t>Åmål</t>
  </si>
  <si>
    <t>Kungsfågel Regulus regulus</t>
  </si>
  <si>
    <t>Matningar</t>
  </si>
  <si>
    <t>Talgoxe </t>
  </si>
  <si>
    <t>Grönsiska </t>
  </si>
  <si>
    <t>Grönfink </t>
  </si>
  <si>
    <t>Gulsparv </t>
  </si>
  <si>
    <t>Gråsiska </t>
  </si>
  <si>
    <t>Skata </t>
  </si>
  <si>
    <t>Nötväcka </t>
  </si>
  <si>
    <t>Pilfink </t>
  </si>
  <si>
    <t>Domherre </t>
  </si>
  <si>
    <t>Bergfink </t>
  </si>
  <si>
    <t>Nötskrika </t>
  </si>
  <si>
    <t>Blåmes </t>
  </si>
  <si>
    <t>Kaja </t>
  </si>
  <si>
    <t>Koltrast </t>
  </si>
  <si>
    <t>Gråsparv </t>
  </si>
  <si>
    <t>Entita </t>
  </si>
  <si>
    <t>www.birdlife.se</t>
  </si>
  <si>
    <t>Stjärtmes </t>
  </si>
  <si>
    <t>Antal rapportörer</t>
  </si>
  <si>
    <t>Antal individer</t>
  </si>
  <si>
    <t xml:space="preserve">Talgoxe </t>
  </si>
  <si>
    <t xml:space="preserve">Gråsiska </t>
  </si>
  <si>
    <t xml:space="preserve">Blåmes </t>
  </si>
  <si>
    <t xml:space="preserve">Stjärtmes </t>
  </si>
  <si>
    <t xml:space="preserve">Nötväcka </t>
  </si>
  <si>
    <t xml:space="preserve">Kaja </t>
  </si>
  <si>
    <t xml:space="preserve">Pilfink </t>
  </si>
  <si>
    <t xml:space="preserve">Skata </t>
  </si>
  <si>
    <t xml:space="preserve">Gulsparv </t>
  </si>
  <si>
    <t xml:space="preserve">Domherre </t>
  </si>
  <si>
    <t xml:space="preserve">Steglits </t>
  </si>
  <si>
    <t xml:space="preserve">Gråsparv </t>
  </si>
  <si>
    <t xml:space="preserve">Grönfink </t>
  </si>
  <si>
    <t xml:space="preserve">Entita </t>
  </si>
  <si>
    <t xml:space="preserve">Grönsiska </t>
  </si>
  <si>
    <t>Summa</t>
  </si>
  <si>
    <t xml:space="preserve">Koltrast </t>
  </si>
  <si>
    <t xml:space="preserve">Kråka </t>
  </si>
  <si>
    <t xml:space="preserve">Bergfink </t>
  </si>
  <si>
    <t>(Vänersborgs kommun är hela kommunen då det inte går att filtrera ut enbart dalslandsdelen av kommunen)</t>
  </si>
  <si>
    <t>Källa: Birdlife Sverige</t>
  </si>
  <si>
    <t xml:space="preserve">Bofink </t>
  </si>
  <si>
    <t>Steglits </t>
  </si>
  <si>
    <t>Kolstast</t>
  </si>
  <si>
    <t>Topp 3</t>
  </si>
  <si>
    <t xml:space="preserve">Större hackspett </t>
  </si>
  <si>
    <t>Senast redigerad: 8 februari 2025</t>
  </si>
  <si>
    <t>Statistik för åren 2012 till 2025</t>
  </si>
  <si>
    <t>Statistik över vinterfåglar inpå knuten gällande Dalslands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</si>
</sst>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16" fontId="1" fillId="0" borderId="0" xfId="0" applyNumberFormat="1" applyFont="1"/>
    <xf numFmtId="14" fontId="1" fillId="0" borderId="0" xfId="0" applyNumberFormat="1" applyFont="1"/>
    <xf numFmtId="0" fontId="6" fillId="0" borderId="0" xfId="0" applyFont="1"/>
    <xf numFmtId="0" fontId="7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irdlife.s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E15" sqref="E15"/>
    </sheetView>
  </sheetViews>
  <sheetFormatPr defaultRowHeight="14.4" x14ac:dyDescent="0.3"/>
  <cols>
    <col min="5" max="5" width="31.44140625" bestFit="1" customWidth="1"/>
    <col min="12" max="12" width="14.5546875" bestFit="1" customWidth="1"/>
    <col min="13" max="13" width="11.33203125" bestFit="1" customWidth="1"/>
  </cols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15"/>
  <sheetViews>
    <sheetView workbookViewId="0">
      <selection activeCell="Y17" sqref="Y17"/>
    </sheetView>
  </sheetViews>
  <sheetFormatPr defaultRowHeight="14.4" x14ac:dyDescent="0.3"/>
  <cols>
    <col min="1" max="1" width="3.44140625" customWidth="1"/>
    <col min="2" max="2" width="3.33203125" customWidth="1"/>
    <col min="3" max="3" width="15.77734375" bestFit="1" customWidth="1"/>
    <col min="4" max="4" width="5.6640625" bestFit="1" customWidth="1"/>
    <col min="5" max="5" width="3.5546875" customWidth="1"/>
    <col min="6" max="6" width="3.88671875" customWidth="1"/>
    <col min="7" max="7" width="9.6640625" bestFit="1" customWidth="1"/>
    <col min="8" max="8" width="5.6640625" bestFit="1" customWidth="1"/>
    <col min="9" max="9" width="2.33203125" customWidth="1"/>
    <col min="10" max="10" width="3.88671875" customWidth="1"/>
    <col min="11" max="11" width="10.21875" bestFit="1" customWidth="1"/>
    <col min="12" max="12" width="5.6640625" bestFit="1" customWidth="1"/>
    <col min="13" max="13" width="2" customWidth="1"/>
    <col min="14" max="14" width="3" bestFit="1" customWidth="1"/>
    <col min="15" max="15" width="9.6640625" bestFit="1" customWidth="1"/>
    <col min="16" max="16" width="5.6640625" bestFit="1" customWidth="1"/>
    <col min="17" max="17" width="2.88671875" customWidth="1"/>
    <col min="18" max="18" width="3" bestFit="1" customWidth="1"/>
    <col min="19" max="19" width="10.6640625" bestFit="1" customWidth="1"/>
    <col min="20" max="20" width="5.6640625" bestFit="1" customWidth="1"/>
    <col min="21" max="21" width="2.5546875" customWidth="1"/>
    <col min="22" max="22" width="3" bestFit="1" customWidth="1"/>
    <col min="23" max="23" width="9.6640625" bestFit="1" customWidth="1"/>
    <col min="24" max="24" width="4.6640625" bestFit="1" customWidth="1"/>
  </cols>
  <sheetData>
    <row r="2" spans="2:26" s="1" customFormat="1" x14ac:dyDescent="0.3">
      <c r="C2" s="1" t="s">
        <v>58</v>
      </c>
      <c r="G2" s="1" t="s">
        <v>99</v>
      </c>
      <c r="K2" s="1" t="s">
        <v>101</v>
      </c>
      <c r="O2" s="1" t="s">
        <v>102</v>
      </c>
      <c r="S2" s="1" t="s">
        <v>105</v>
      </c>
      <c r="W2" s="1" t="s">
        <v>112</v>
      </c>
      <c r="Z2" s="1" t="s">
        <v>150</v>
      </c>
    </row>
    <row r="3" spans="2:26" s="9" customFormat="1" x14ac:dyDescent="0.3">
      <c r="C3" s="9" t="s">
        <v>133</v>
      </c>
      <c r="D3" s="9">
        <v>38</v>
      </c>
      <c r="H3" s="9">
        <v>11</v>
      </c>
      <c r="L3" s="9">
        <v>22</v>
      </c>
      <c r="P3" s="9">
        <v>33</v>
      </c>
      <c r="T3" s="9">
        <v>67</v>
      </c>
      <c r="X3" s="9">
        <v>12</v>
      </c>
      <c r="Z3" s="9">
        <f>SUM(D3:Y3)</f>
        <v>183</v>
      </c>
    </row>
    <row r="4" spans="2:26" s="9" customFormat="1" x14ac:dyDescent="0.3">
      <c r="C4" s="10" t="s">
        <v>134</v>
      </c>
      <c r="D4" s="9">
        <v>2678</v>
      </c>
      <c r="H4" s="9">
        <v>1060</v>
      </c>
      <c r="L4" s="9">
        <v>1733</v>
      </c>
      <c r="P4" s="9">
        <v>2650</v>
      </c>
      <c r="T4" s="9">
        <v>3901</v>
      </c>
      <c r="X4" s="9">
        <v>647</v>
      </c>
      <c r="Z4" s="9">
        <f>SUM(D4:Y4)</f>
        <v>12669</v>
      </c>
    </row>
    <row r="5" spans="2:26" s="9" customFormat="1" x14ac:dyDescent="0.3">
      <c r="C5" s="10"/>
    </row>
    <row r="6" spans="2:26" x14ac:dyDescent="0.3">
      <c r="B6">
        <v>1</v>
      </c>
      <c r="C6" t="s">
        <v>136</v>
      </c>
      <c r="D6">
        <v>811</v>
      </c>
      <c r="F6">
        <v>1</v>
      </c>
      <c r="G6" t="s">
        <v>136</v>
      </c>
      <c r="H6">
        <v>351</v>
      </c>
      <c r="J6">
        <v>1</v>
      </c>
      <c r="K6" t="s">
        <v>136</v>
      </c>
      <c r="L6">
        <v>463</v>
      </c>
      <c r="N6">
        <v>1</v>
      </c>
      <c r="O6" t="s">
        <v>136</v>
      </c>
      <c r="P6">
        <v>364</v>
      </c>
      <c r="R6">
        <v>1</v>
      </c>
      <c r="S6" t="s">
        <v>136</v>
      </c>
      <c r="T6">
        <v>610</v>
      </c>
      <c r="V6">
        <v>1</v>
      </c>
      <c r="W6" t="s">
        <v>135</v>
      </c>
      <c r="X6">
        <v>113</v>
      </c>
    </row>
    <row r="7" spans="2:26" x14ac:dyDescent="0.3">
      <c r="B7">
        <v>2</v>
      </c>
      <c r="C7" t="s">
        <v>135</v>
      </c>
      <c r="D7">
        <v>455</v>
      </c>
      <c r="F7">
        <v>2</v>
      </c>
      <c r="G7" t="s">
        <v>135</v>
      </c>
      <c r="H7">
        <v>171</v>
      </c>
      <c r="J7">
        <v>2</v>
      </c>
      <c r="K7" t="s">
        <v>135</v>
      </c>
      <c r="L7">
        <v>234</v>
      </c>
      <c r="N7">
        <v>2</v>
      </c>
      <c r="O7" t="s">
        <v>141</v>
      </c>
      <c r="P7">
        <v>320</v>
      </c>
      <c r="R7">
        <v>2</v>
      </c>
      <c r="S7" t="s">
        <v>141</v>
      </c>
      <c r="T7">
        <v>448</v>
      </c>
      <c r="V7">
        <v>2</v>
      </c>
      <c r="W7" t="s">
        <v>136</v>
      </c>
      <c r="X7">
        <v>104</v>
      </c>
    </row>
    <row r="8" spans="2:26" x14ac:dyDescent="0.3">
      <c r="B8">
        <v>3</v>
      </c>
      <c r="C8" t="s">
        <v>137</v>
      </c>
      <c r="D8">
        <v>330</v>
      </c>
      <c r="F8">
        <v>3</v>
      </c>
      <c r="G8" t="s">
        <v>137</v>
      </c>
      <c r="H8">
        <v>103</v>
      </c>
      <c r="J8">
        <v>3</v>
      </c>
      <c r="K8" t="s">
        <v>137</v>
      </c>
      <c r="L8">
        <v>208</v>
      </c>
      <c r="N8">
        <v>3</v>
      </c>
      <c r="O8" t="s">
        <v>137</v>
      </c>
      <c r="P8">
        <v>296</v>
      </c>
      <c r="R8">
        <v>3</v>
      </c>
      <c r="S8" t="s">
        <v>137</v>
      </c>
      <c r="T8">
        <v>430</v>
      </c>
      <c r="V8">
        <v>3</v>
      </c>
      <c r="W8" t="s">
        <v>137</v>
      </c>
      <c r="X8">
        <v>67</v>
      </c>
    </row>
    <row r="9" spans="2:26" x14ac:dyDescent="0.3">
      <c r="B9">
        <v>4</v>
      </c>
      <c r="C9" t="s">
        <v>144</v>
      </c>
      <c r="D9">
        <v>197</v>
      </c>
      <c r="F9">
        <v>4</v>
      </c>
      <c r="G9" t="s">
        <v>144</v>
      </c>
      <c r="H9">
        <v>71</v>
      </c>
      <c r="J9">
        <v>4</v>
      </c>
      <c r="K9" t="s">
        <v>143</v>
      </c>
      <c r="L9">
        <v>187</v>
      </c>
      <c r="N9">
        <v>4</v>
      </c>
      <c r="O9" t="s">
        <v>135</v>
      </c>
      <c r="P9">
        <v>296</v>
      </c>
      <c r="R9">
        <v>4</v>
      </c>
      <c r="S9" t="s">
        <v>135</v>
      </c>
      <c r="T9">
        <v>389</v>
      </c>
      <c r="V9">
        <v>4</v>
      </c>
      <c r="W9" t="s">
        <v>138</v>
      </c>
      <c r="X9">
        <v>42</v>
      </c>
    </row>
    <row r="10" spans="2:26" x14ac:dyDescent="0.3">
      <c r="B10">
        <v>5</v>
      </c>
      <c r="C10" t="s">
        <v>142</v>
      </c>
      <c r="D10">
        <v>109</v>
      </c>
      <c r="F10">
        <v>5</v>
      </c>
      <c r="G10" t="s">
        <v>141</v>
      </c>
      <c r="H10">
        <v>55</v>
      </c>
      <c r="J10">
        <v>5</v>
      </c>
      <c r="K10" t="s">
        <v>141</v>
      </c>
      <c r="L10">
        <v>116</v>
      </c>
      <c r="N10">
        <v>5</v>
      </c>
      <c r="O10" t="s">
        <v>143</v>
      </c>
      <c r="P10">
        <v>252</v>
      </c>
      <c r="R10">
        <v>5</v>
      </c>
      <c r="S10" t="s">
        <v>140</v>
      </c>
      <c r="T10">
        <v>218</v>
      </c>
      <c r="V10">
        <v>5</v>
      </c>
      <c r="W10" t="s">
        <v>139</v>
      </c>
      <c r="X10">
        <v>36</v>
      </c>
    </row>
    <row r="11" spans="2:26" x14ac:dyDescent="0.3">
      <c r="B11">
        <v>6</v>
      </c>
      <c r="C11" t="s">
        <v>139</v>
      </c>
      <c r="D11">
        <v>79</v>
      </c>
      <c r="F11">
        <v>6</v>
      </c>
      <c r="G11" t="s">
        <v>147</v>
      </c>
      <c r="H11">
        <v>37</v>
      </c>
      <c r="J11">
        <v>6</v>
      </c>
      <c r="K11" t="s">
        <v>144</v>
      </c>
      <c r="L11">
        <v>85</v>
      </c>
      <c r="N11">
        <v>6</v>
      </c>
      <c r="O11" t="s">
        <v>13</v>
      </c>
      <c r="P11">
        <v>162</v>
      </c>
      <c r="R11">
        <v>6</v>
      </c>
      <c r="S11" t="s">
        <v>9</v>
      </c>
      <c r="T11">
        <v>193</v>
      </c>
      <c r="V11">
        <v>6</v>
      </c>
      <c r="W11" t="s">
        <v>140</v>
      </c>
      <c r="X11">
        <v>35</v>
      </c>
    </row>
    <row r="12" spans="2:26" x14ac:dyDescent="0.3">
      <c r="B12">
        <v>7</v>
      </c>
      <c r="C12" t="s">
        <v>18</v>
      </c>
      <c r="D12">
        <v>74</v>
      </c>
      <c r="F12">
        <v>7</v>
      </c>
      <c r="G12" t="s">
        <v>143</v>
      </c>
      <c r="H12">
        <v>34</v>
      </c>
      <c r="J12">
        <v>7</v>
      </c>
      <c r="K12" t="s">
        <v>142</v>
      </c>
      <c r="L12">
        <v>71</v>
      </c>
      <c r="N12">
        <v>7</v>
      </c>
      <c r="O12" t="s">
        <v>144</v>
      </c>
      <c r="P12">
        <v>134</v>
      </c>
      <c r="R12">
        <v>7</v>
      </c>
      <c r="S12" t="s">
        <v>145</v>
      </c>
      <c r="T12">
        <v>182</v>
      </c>
      <c r="V12">
        <v>7</v>
      </c>
      <c r="W12" t="s">
        <v>141</v>
      </c>
      <c r="X12">
        <v>27</v>
      </c>
    </row>
    <row r="13" spans="2:26" x14ac:dyDescent="0.3">
      <c r="B13">
        <v>8</v>
      </c>
      <c r="C13" t="s">
        <v>140</v>
      </c>
      <c r="D13">
        <v>61</v>
      </c>
      <c r="F13">
        <v>8</v>
      </c>
      <c r="G13" t="s">
        <v>142</v>
      </c>
      <c r="H13">
        <v>28</v>
      </c>
      <c r="J13">
        <v>8</v>
      </c>
      <c r="K13" t="s">
        <v>140</v>
      </c>
      <c r="L13">
        <v>54</v>
      </c>
      <c r="N13">
        <v>8</v>
      </c>
      <c r="O13" t="s">
        <v>140</v>
      </c>
      <c r="P13">
        <v>121</v>
      </c>
      <c r="R13">
        <v>8</v>
      </c>
      <c r="S13" t="s">
        <v>142</v>
      </c>
      <c r="T13">
        <v>177</v>
      </c>
      <c r="V13">
        <v>8</v>
      </c>
      <c r="W13" t="s">
        <v>142</v>
      </c>
      <c r="X13">
        <v>26</v>
      </c>
    </row>
    <row r="14" spans="2:26" x14ac:dyDescent="0.3">
      <c r="B14">
        <v>9</v>
      </c>
      <c r="C14" t="s">
        <v>147</v>
      </c>
      <c r="D14">
        <v>53</v>
      </c>
      <c r="F14">
        <v>9</v>
      </c>
      <c r="G14" t="s">
        <v>139</v>
      </c>
      <c r="H14">
        <v>21</v>
      </c>
      <c r="J14">
        <v>9</v>
      </c>
      <c r="K14" t="s">
        <v>148</v>
      </c>
      <c r="L14">
        <v>42</v>
      </c>
      <c r="N14">
        <v>9</v>
      </c>
      <c r="O14" t="s">
        <v>142</v>
      </c>
      <c r="P14">
        <v>95</v>
      </c>
      <c r="R14">
        <v>9</v>
      </c>
      <c r="S14" t="s">
        <v>146</v>
      </c>
      <c r="T14">
        <v>161</v>
      </c>
      <c r="V14">
        <v>9</v>
      </c>
      <c r="W14" t="s">
        <v>143</v>
      </c>
      <c r="X14">
        <v>25</v>
      </c>
    </row>
    <row r="15" spans="2:26" x14ac:dyDescent="0.3">
      <c r="B15">
        <v>10</v>
      </c>
      <c r="C15" t="s">
        <v>148</v>
      </c>
      <c r="D15">
        <v>53</v>
      </c>
      <c r="F15">
        <v>10</v>
      </c>
      <c r="G15" t="s">
        <v>146</v>
      </c>
      <c r="H15">
        <v>19</v>
      </c>
      <c r="J15">
        <v>10</v>
      </c>
      <c r="K15" t="s">
        <v>149</v>
      </c>
      <c r="L15">
        <v>34</v>
      </c>
      <c r="N15">
        <v>10</v>
      </c>
      <c r="O15" t="s">
        <v>139</v>
      </c>
      <c r="P15">
        <v>80</v>
      </c>
      <c r="R15">
        <v>10</v>
      </c>
      <c r="S15" t="s">
        <v>147</v>
      </c>
      <c r="T15">
        <v>115</v>
      </c>
      <c r="V15">
        <v>10</v>
      </c>
      <c r="W15" t="s">
        <v>144</v>
      </c>
      <c r="X15">
        <v>25</v>
      </c>
    </row>
  </sheetData>
  <pageMargins left="0.7" right="0.7" top="0.75" bottom="0.75" header="0.3" footer="0.3"/>
  <pageSetup paperSize="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5"/>
  <sheetViews>
    <sheetView workbookViewId="0">
      <selection activeCell="AA6" sqref="AA6"/>
    </sheetView>
  </sheetViews>
  <sheetFormatPr defaultRowHeight="14.4" x14ac:dyDescent="0.3"/>
  <cols>
    <col min="1" max="1" width="3.44140625" customWidth="1"/>
    <col min="2" max="2" width="3.33203125" customWidth="1"/>
    <col min="3" max="3" width="15.77734375" bestFit="1" customWidth="1"/>
    <col min="4" max="4" width="5.6640625" bestFit="1" customWidth="1"/>
    <col min="5" max="5" width="3.5546875" customWidth="1"/>
    <col min="6" max="6" width="3.88671875" customWidth="1"/>
    <col min="7" max="7" width="10.44140625" bestFit="1" customWidth="1"/>
    <col min="8" max="8" width="4.6640625" bestFit="1" customWidth="1"/>
    <col min="9" max="9" width="2.33203125" customWidth="1"/>
    <col min="10" max="10" width="3.88671875" customWidth="1"/>
    <col min="11" max="11" width="10.6640625" bestFit="1" customWidth="1"/>
    <col min="12" max="12" width="5.6640625" bestFit="1" customWidth="1"/>
    <col min="13" max="13" width="2" customWidth="1"/>
    <col min="14" max="14" width="3" bestFit="1" customWidth="1"/>
    <col min="15" max="15" width="10.88671875" bestFit="1" customWidth="1"/>
    <col min="16" max="16" width="5.6640625" bestFit="1" customWidth="1"/>
    <col min="17" max="17" width="2.88671875" customWidth="1"/>
    <col min="18" max="18" width="3" bestFit="1" customWidth="1"/>
    <col min="19" max="19" width="11.109375" bestFit="1" customWidth="1"/>
    <col min="20" max="20" width="5.6640625" bestFit="1" customWidth="1"/>
    <col min="21" max="21" width="2.5546875" customWidth="1"/>
    <col min="22" max="22" width="3" bestFit="1" customWidth="1"/>
    <col min="23" max="23" width="10" bestFit="1" customWidth="1"/>
    <col min="24" max="24" width="5.6640625" bestFit="1" customWidth="1"/>
  </cols>
  <sheetData>
    <row r="2" spans="2:26" x14ac:dyDescent="0.3">
      <c r="C2" s="1" t="s">
        <v>58</v>
      </c>
      <c r="D2" s="1"/>
      <c r="E2" s="1"/>
      <c r="F2" s="1"/>
      <c r="G2" s="1" t="s">
        <v>99</v>
      </c>
      <c r="H2" s="1"/>
      <c r="I2" s="1"/>
      <c r="J2" s="1"/>
      <c r="K2" s="1" t="s">
        <v>101</v>
      </c>
      <c r="L2" s="1"/>
      <c r="M2" s="1"/>
      <c r="N2" s="1"/>
      <c r="O2" s="1" t="s">
        <v>102</v>
      </c>
      <c r="P2" s="1"/>
      <c r="Q2" s="1"/>
      <c r="R2" s="1"/>
      <c r="S2" s="1" t="s">
        <v>105</v>
      </c>
      <c r="T2" s="1"/>
      <c r="U2" s="1"/>
      <c r="V2" s="1"/>
      <c r="W2" s="1" t="s">
        <v>112</v>
      </c>
      <c r="Z2" s="1" t="s">
        <v>150</v>
      </c>
    </row>
    <row r="3" spans="2:26" s="9" customFormat="1" x14ac:dyDescent="0.3">
      <c r="C3" s="9" t="s">
        <v>133</v>
      </c>
      <c r="D3" s="9">
        <v>45</v>
      </c>
      <c r="H3" s="9">
        <v>18</v>
      </c>
      <c r="L3" s="9">
        <v>30</v>
      </c>
      <c r="P3" s="9">
        <v>31</v>
      </c>
      <c r="T3" s="9">
        <v>77</v>
      </c>
      <c r="X3" s="9">
        <v>14</v>
      </c>
      <c r="Z3" s="9">
        <f>SUM(D3:Y3)</f>
        <v>215</v>
      </c>
    </row>
    <row r="4" spans="2:26" s="9" customFormat="1" x14ac:dyDescent="0.3">
      <c r="C4" s="10" t="s">
        <v>134</v>
      </c>
      <c r="D4" s="9">
        <v>2245</v>
      </c>
      <c r="H4" s="9">
        <v>814</v>
      </c>
      <c r="L4" s="9">
        <v>1871</v>
      </c>
      <c r="P4" s="9">
        <v>2120</v>
      </c>
      <c r="T4" s="9">
        <v>4815</v>
      </c>
      <c r="X4" s="9">
        <v>1211</v>
      </c>
      <c r="Z4" s="9">
        <f>SUM(D4:Y4)</f>
        <v>13076</v>
      </c>
    </row>
    <row r="6" spans="2:26" x14ac:dyDescent="0.3">
      <c r="B6">
        <v>1</v>
      </c>
      <c r="C6" t="s">
        <v>115</v>
      </c>
      <c r="D6">
        <v>487</v>
      </c>
      <c r="F6">
        <v>1</v>
      </c>
      <c r="G6" t="s">
        <v>115</v>
      </c>
      <c r="H6">
        <v>249</v>
      </c>
      <c r="J6">
        <v>1</v>
      </c>
      <c r="K6" t="s">
        <v>44</v>
      </c>
      <c r="L6">
        <v>327</v>
      </c>
      <c r="N6">
        <v>1</v>
      </c>
      <c r="O6" t="s">
        <v>7</v>
      </c>
      <c r="P6">
        <v>355</v>
      </c>
      <c r="R6">
        <v>1</v>
      </c>
      <c r="S6" t="s">
        <v>28</v>
      </c>
      <c r="T6">
        <v>743</v>
      </c>
      <c r="V6">
        <v>1</v>
      </c>
      <c r="W6" t="s">
        <v>115</v>
      </c>
      <c r="X6">
        <v>201</v>
      </c>
    </row>
    <row r="7" spans="2:26" x14ac:dyDescent="0.3">
      <c r="B7">
        <v>2</v>
      </c>
      <c r="C7" t="s">
        <v>126</v>
      </c>
      <c r="D7">
        <v>340</v>
      </c>
      <c r="F7">
        <v>2</v>
      </c>
      <c r="G7" t="s">
        <v>126</v>
      </c>
      <c r="H7">
        <v>136</v>
      </c>
      <c r="J7">
        <v>2</v>
      </c>
      <c r="K7" t="s">
        <v>7</v>
      </c>
      <c r="L7">
        <v>325</v>
      </c>
      <c r="N7">
        <v>2</v>
      </c>
      <c r="O7" t="s">
        <v>44</v>
      </c>
      <c r="P7">
        <v>325</v>
      </c>
      <c r="R7">
        <v>2</v>
      </c>
      <c r="S7" t="s">
        <v>44</v>
      </c>
      <c r="T7">
        <v>631</v>
      </c>
      <c r="V7">
        <v>2</v>
      </c>
      <c r="W7" t="s">
        <v>7</v>
      </c>
      <c r="X7">
        <v>135</v>
      </c>
    </row>
    <row r="8" spans="2:26" x14ac:dyDescent="0.3">
      <c r="B8">
        <v>3</v>
      </c>
      <c r="C8" t="s">
        <v>117</v>
      </c>
      <c r="D8">
        <v>216</v>
      </c>
      <c r="F8">
        <v>3</v>
      </c>
      <c r="G8" t="s">
        <v>123</v>
      </c>
      <c r="H8">
        <v>103</v>
      </c>
      <c r="J8">
        <v>3</v>
      </c>
      <c r="K8" t="s">
        <v>28</v>
      </c>
      <c r="L8">
        <v>250</v>
      </c>
      <c r="N8">
        <v>3</v>
      </c>
      <c r="O8" t="s">
        <v>122</v>
      </c>
      <c r="P8">
        <v>278</v>
      </c>
      <c r="R8">
        <v>3</v>
      </c>
      <c r="S8" t="s">
        <v>33</v>
      </c>
      <c r="T8">
        <v>605</v>
      </c>
      <c r="V8">
        <v>3</v>
      </c>
      <c r="W8" t="s">
        <v>18</v>
      </c>
      <c r="X8">
        <v>90</v>
      </c>
    </row>
    <row r="9" spans="2:26" x14ac:dyDescent="0.3">
      <c r="B9">
        <v>4</v>
      </c>
      <c r="C9" t="s">
        <v>123</v>
      </c>
      <c r="D9">
        <v>179</v>
      </c>
      <c r="F9">
        <v>4</v>
      </c>
      <c r="G9" t="s">
        <v>118</v>
      </c>
      <c r="H9">
        <v>49</v>
      </c>
      <c r="J9">
        <v>4</v>
      </c>
      <c r="K9" t="s">
        <v>16</v>
      </c>
      <c r="L9">
        <v>121</v>
      </c>
      <c r="N9">
        <v>4</v>
      </c>
      <c r="O9" t="s">
        <v>18</v>
      </c>
      <c r="P9">
        <v>203</v>
      </c>
      <c r="R9">
        <v>4</v>
      </c>
      <c r="S9" t="s">
        <v>126</v>
      </c>
      <c r="T9">
        <v>575</v>
      </c>
      <c r="V9">
        <v>4</v>
      </c>
      <c r="W9" t="s">
        <v>9</v>
      </c>
      <c r="X9">
        <v>82</v>
      </c>
    </row>
    <row r="10" spans="2:26" x14ac:dyDescent="0.3">
      <c r="B10">
        <v>5</v>
      </c>
      <c r="C10" t="s">
        <v>120</v>
      </c>
      <c r="D10">
        <v>102</v>
      </c>
      <c r="F10">
        <v>5</v>
      </c>
      <c r="G10" t="s">
        <v>28</v>
      </c>
      <c r="H10">
        <v>40</v>
      </c>
      <c r="J10">
        <v>5</v>
      </c>
      <c r="K10" t="s">
        <v>34</v>
      </c>
      <c r="L10">
        <v>121</v>
      </c>
      <c r="N10">
        <v>5</v>
      </c>
      <c r="O10" t="s">
        <v>20</v>
      </c>
      <c r="P10">
        <v>191</v>
      </c>
      <c r="R10">
        <v>5</v>
      </c>
      <c r="S10" t="s">
        <v>123</v>
      </c>
      <c r="T10">
        <v>356</v>
      </c>
      <c r="V10">
        <v>5</v>
      </c>
      <c r="W10" t="s">
        <v>34</v>
      </c>
      <c r="X10">
        <v>67</v>
      </c>
    </row>
    <row r="11" spans="2:26" x14ac:dyDescent="0.3">
      <c r="B11">
        <v>6</v>
      </c>
      <c r="C11" t="s">
        <v>118</v>
      </c>
      <c r="D11">
        <v>100</v>
      </c>
      <c r="F11">
        <v>6</v>
      </c>
      <c r="G11" t="s">
        <v>121</v>
      </c>
      <c r="H11">
        <v>36</v>
      </c>
      <c r="J11">
        <v>6</v>
      </c>
      <c r="K11" t="s">
        <v>123</v>
      </c>
      <c r="L11">
        <v>116</v>
      </c>
      <c r="N11">
        <v>6</v>
      </c>
      <c r="O11" t="s">
        <v>34</v>
      </c>
      <c r="P11">
        <v>137</v>
      </c>
      <c r="R11">
        <v>6</v>
      </c>
      <c r="S11" t="s">
        <v>16</v>
      </c>
      <c r="T11">
        <v>288</v>
      </c>
      <c r="V11">
        <v>6</v>
      </c>
      <c r="W11" t="s">
        <v>17</v>
      </c>
      <c r="X11">
        <v>60</v>
      </c>
    </row>
    <row r="12" spans="2:26" x14ac:dyDescent="0.3">
      <c r="B12">
        <v>7</v>
      </c>
      <c r="C12" t="s">
        <v>122</v>
      </c>
      <c r="D12">
        <v>97</v>
      </c>
      <c r="F12">
        <v>7</v>
      </c>
      <c r="G12" t="s">
        <v>117</v>
      </c>
      <c r="H12">
        <v>33</v>
      </c>
      <c r="J12">
        <v>7</v>
      </c>
      <c r="K12" t="s">
        <v>118</v>
      </c>
      <c r="L12">
        <v>113</v>
      </c>
      <c r="N12">
        <v>7</v>
      </c>
      <c r="O12" t="s">
        <v>9</v>
      </c>
      <c r="P12">
        <v>122</v>
      </c>
      <c r="R12">
        <v>7</v>
      </c>
      <c r="S12" t="s">
        <v>127</v>
      </c>
      <c r="T12">
        <v>283</v>
      </c>
      <c r="V12">
        <v>7</v>
      </c>
      <c r="W12" t="s">
        <v>40</v>
      </c>
      <c r="X12">
        <v>42</v>
      </c>
    </row>
    <row r="13" spans="2:26" x14ac:dyDescent="0.3">
      <c r="B13">
        <v>8</v>
      </c>
      <c r="C13" t="s">
        <v>20</v>
      </c>
      <c r="D13">
        <v>66</v>
      </c>
      <c r="F13">
        <v>8</v>
      </c>
      <c r="G13" t="s">
        <v>132</v>
      </c>
      <c r="H13">
        <v>29</v>
      </c>
      <c r="J13">
        <v>8</v>
      </c>
      <c r="K13" t="s">
        <v>20</v>
      </c>
      <c r="L13">
        <v>88</v>
      </c>
      <c r="N13">
        <v>8</v>
      </c>
      <c r="O13" t="s">
        <v>16</v>
      </c>
      <c r="P13">
        <v>103</v>
      </c>
      <c r="R13">
        <v>8</v>
      </c>
      <c r="S13" t="s">
        <v>13</v>
      </c>
      <c r="T13">
        <v>281</v>
      </c>
      <c r="V13">
        <v>8</v>
      </c>
      <c r="W13" t="s">
        <v>27</v>
      </c>
      <c r="X13">
        <v>36</v>
      </c>
    </row>
    <row r="14" spans="2:26" x14ac:dyDescent="0.3">
      <c r="B14">
        <v>9</v>
      </c>
      <c r="C14" t="s">
        <v>27</v>
      </c>
      <c r="D14">
        <v>64</v>
      </c>
      <c r="F14">
        <v>9</v>
      </c>
      <c r="G14" t="s">
        <v>120</v>
      </c>
      <c r="H14">
        <v>28</v>
      </c>
      <c r="J14">
        <v>9</v>
      </c>
      <c r="K14" t="s">
        <v>27</v>
      </c>
      <c r="L14">
        <v>51</v>
      </c>
      <c r="N14">
        <v>9</v>
      </c>
      <c r="O14" t="s">
        <v>129</v>
      </c>
      <c r="P14">
        <v>103</v>
      </c>
      <c r="R14">
        <v>9</v>
      </c>
      <c r="S14" t="s">
        <v>34</v>
      </c>
      <c r="T14">
        <v>234</v>
      </c>
      <c r="V14">
        <v>9</v>
      </c>
      <c r="W14" t="s">
        <v>10</v>
      </c>
      <c r="X14">
        <v>34</v>
      </c>
    </row>
    <row r="15" spans="2:26" x14ac:dyDescent="0.3">
      <c r="B15">
        <v>10</v>
      </c>
      <c r="C15" t="s">
        <v>33</v>
      </c>
      <c r="D15">
        <v>57</v>
      </c>
      <c r="F15">
        <v>10</v>
      </c>
      <c r="G15" t="s">
        <v>130</v>
      </c>
      <c r="H15">
        <v>20</v>
      </c>
      <c r="J15">
        <v>10</v>
      </c>
      <c r="K15" t="s">
        <v>21</v>
      </c>
      <c r="L15">
        <v>51</v>
      </c>
      <c r="N15">
        <v>10</v>
      </c>
      <c r="O15" t="s">
        <v>33</v>
      </c>
      <c r="P15">
        <v>92</v>
      </c>
      <c r="R15">
        <v>10</v>
      </c>
      <c r="S15" t="s">
        <v>21</v>
      </c>
      <c r="T15">
        <v>181</v>
      </c>
      <c r="V15">
        <v>10</v>
      </c>
      <c r="W15" t="s">
        <v>28</v>
      </c>
      <c r="X15">
        <v>28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X15"/>
  <sheetViews>
    <sheetView workbookViewId="0">
      <selection activeCell="F22" sqref="F22"/>
    </sheetView>
  </sheetViews>
  <sheetFormatPr defaultRowHeight="14.4" x14ac:dyDescent="0.3"/>
  <cols>
    <col min="1" max="1" width="2" customWidth="1"/>
    <col min="2" max="2" width="5" customWidth="1"/>
    <col min="3" max="3" width="10.44140625" bestFit="1" customWidth="1"/>
    <col min="4" max="4" width="4" bestFit="1" customWidth="1"/>
    <col min="5" max="5" width="2.88671875" customWidth="1"/>
    <col min="6" max="6" width="4.5546875" customWidth="1"/>
    <col min="7" max="7" width="10.44140625" bestFit="1" customWidth="1"/>
    <col min="8" max="8" width="4" bestFit="1" customWidth="1"/>
    <col min="9" max="9" width="2.5546875" customWidth="1"/>
    <col min="10" max="10" width="4.5546875" customWidth="1"/>
    <col min="11" max="11" width="10.6640625" bestFit="1" customWidth="1"/>
    <col min="12" max="12" width="4" bestFit="1" customWidth="1"/>
    <col min="13" max="13" width="2.5546875" customWidth="1"/>
    <col min="14" max="14" width="4.5546875" customWidth="1"/>
    <col min="15" max="15" width="10.44140625" bestFit="1" customWidth="1"/>
    <col min="16" max="16" width="4" bestFit="1" customWidth="1"/>
    <col min="17" max="17" width="2.5546875" customWidth="1"/>
    <col min="18" max="18" width="4.44140625" customWidth="1"/>
    <col min="19" max="19" width="11.109375" bestFit="1" customWidth="1"/>
    <col min="20" max="20" width="4" bestFit="1" customWidth="1"/>
    <col min="21" max="21" width="2.88671875" customWidth="1"/>
    <col min="22" max="22" width="5" customWidth="1"/>
    <col min="23" max="23" width="10" bestFit="1" customWidth="1"/>
    <col min="24" max="24" width="4" bestFit="1" customWidth="1"/>
  </cols>
  <sheetData>
    <row r="2" spans="2:24" x14ac:dyDescent="0.3">
      <c r="C2" t="s">
        <v>58</v>
      </c>
      <c r="G2" t="s">
        <v>99</v>
      </c>
      <c r="K2" t="s">
        <v>101</v>
      </c>
      <c r="O2" t="s">
        <v>102</v>
      </c>
      <c r="S2" t="s">
        <v>105</v>
      </c>
      <c r="W2" t="s">
        <v>112</v>
      </c>
    </row>
    <row r="4" spans="2:24" ht="15" x14ac:dyDescent="0.25">
      <c r="C4" t="s">
        <v>114</v>
      </c>
      <c r="D4">
        <v>34</v>
      </c>
      <c r="G4" t="s">
        <v>114</v>
      </c>
      <c r="H4">
        <v>14</v>
      </c>
      <c r="K4" t="s">
        <v>114</v>
      </c>
      <c r="L4">
        <v>22</v>
      </c>
      <c r="O4" t="s">
        <v>114</v>
      </c>
      <c r="P4">
        <v>30</v>
      </c>
      <c r="S4" t="s">
        <v>114</v>
      </c>
      <c r="T4">
        <v>70</v>
      </c>
      <c r="W4" t="s">
        <v>114</v>
      </c>
      <c r="X4">
        <v>13</v>
      </c>
    </row>
    <row r="6" spans="2:24" x14ac:dyDescent="0.3">
      <c r="B6">
        <v>1</v>
      </c>
      <c r="C6" t="s">
        <v>115</v>
      </c>
      <c r="D6">
        <v>276</v>
      </c>
      <c r="F6">
        <v>1</v>
      </c>
      <c r="G6" t="s">
        <v>115</v>
      </c>
      <c r="H6">
        <v>141</v>
      </c>
      <c r="J6">
        <v>1</v>
      </c>
      <c r="K6" t="s">
        <v>115</v>
      </c>
      <c r="L6">
        <v>214</v>
      </c>
      <c r="N6">
        <v>1</v>
      </c>
      <c r="O6" t="s">
        <v>7</v>
      </c>
      <c r="P6">
        <v>306</v>
      </c>
      <c r="R6">
        <v>1</v>
      </c>
      <c r="S6" t="s">
        <v>126</v>
      </c>
      <c r="T6">
        <v>470</v>
      </c>
      <c r="V6">
        <v>1</v>
      </c>
      <c r="W6" t="s">
        <v>115</v>
      </c>
      <c r="X6">
        <v>108</v>
      </c>
    </row>
    <row r="7" spans="2:24" x14ac:dyDescent="0.3">
      <c r="B7">
        <v>2</v>
      </c>
      <c r="C7" t="s">
        <v>7</v>
      </c>
      <c r="D7">
        <v>242</v>
      </c>
      <c r="F7">
        <v>2</v>
      </c>
      <c r="G7" t="s">
        <v>7</v>
      </c>
      <c r="H7">
        <v>77</v>
      </c>
      <c r="J7">
        <v>2</v>
      </c>
      <c r="K7" t="s">
        <v>124</v>
      </c>
      <c r="L7">
        <v>198</v>
      </c>
      <c r="N7">
        <v>2</v>
      </c>
      <c r="O7" t="s">
        <v>115</v>
      </c>
      <c r="P7">
        <v>298</v>
      </c>
      <c r="R7">
        <v>2</v>
      </c>
      <c r="S7" t="s">
        <v>44</v>
      </c>
      <c r="T7">
        <v>458</v>
      </c>
      <c r="V7">
        <v>2</v>
      </c>
      <c r="W7" t="s">
        <v>7</v>
      </c>
      <c r="X7">
        <v>72</v>
      </c>
    </row>
    <row r="8" spans="2:24" x14ac:dyDescent="0.3">
      <c r="B8">
        <v>3</v>
      </c>
      <c r="C8" t="s">
        <v>116</v>
      </c>
      <c r="D8">
        <v>159</v>
      </c>
      <c r="F8">
        <v>3</v>
      </c>
      <c r="G8" t="s">
        <v>123</v>
      </c>
      <c r="H8">
        <v>72</v>
      </c>
      <c r="J8">
        <v>3</v>
      </c>
      <c r="K8" t="s">
        <v>126</v>
      </c>
      <c r="L8">
        <v>196</v>
      </c>
      <c r="N8">
        <v>3</v>
      </c>
      <c r="O8" t="s">
        <v>127</v>
      </c>
      <c r="P8">
        <v>252</v>
      </c>
      <c r="R8">
        <v>3</v>
      </c>
      <c r="S8" t="s">
        <v>122</v>
      </c>
      <c r="T8">
        <v>406</v>
      </c>
      <c r="V8">
        <v>3</v>
      </c>
      <c r="W8" t="s">
        <v>9</v>
      </c>
      <c r="X8">
        <v>50</v>
      </c>
    </row>
    <row r="9" spans="2:24" x14ac:dyDescent="0.3">
      <c r="B9">
        <v>4</v>
      </c>
      <c r="C9" t="s">
        <v>117</v>
      </c>
      <c r="D9">
        <v>153</v>
      </c>
      <c r="F9">
        <v>4</v>
      </c>
      <c r="G9" t="s">
        <v>124</v>
      </c>
      <c r="H9">
        <v>65</v>
      </c>
      <c r="J9">
        <v>4</v>
      </c>
      <c r="K9" t="s">
        <v>118</v>
      </c>
      <c r="L9">
        <v>126</v>
      </c>
      <c r="N9">
        <v>4</v>
      </c>
      <c r="O9" t="s">
        <v>122</v>
      </c>
      <c r="P9">
        <v>209</v>
      </c>
      <c r="R9">
        <v>4</v>
      </c>
      <c r="S9" t="s">
        <v>118</v>
      </c>
      <c r="T9">
        <v>215</v>
      </c>
      <c r="V9">
        <v>4</v>
      </c>
      <c r="W9" t="s">
        <v>118</v>
      </c>
      <c r="X9">
        <v>39</v>
      </c>
    </row>
    <row r="10" spans="2:24" x14ac:dyDescent="0.3">
      <c r="B10">
        <v>5</v>
      </c>
      <c r="C10" t="s">
        <v>9</v>
      </c>
      <c r="D10">
        <v>123</v>
      </c>
      <c r="F10">
        <v>5</v>
      </c>
      <c r="G10" t="s">
        <v>116</v>
      </c>
      <c r="H10">
        <v>41</v>
      </c>
      <c r="J10">
        <v>5</v>
      </c>
      <c r="K10" t="s">
        <v>122</v>
      </c>
      <c r="L10">
        <v>100</v>
      </c>
      <c r="N10">
        <v>5</v>
      </c>
      <c r="O10" t="s">
        <v>118</v>
      </c>
      <c r="P10">
        <v>106</v>
      </c>
      <c r="R10">
        <v>5</v>
      </c>
      <c r="S10" t="s">
        <v>127</v>
      </c>
      <c r="T10">
        <v>178</v>
      </c>
      <c r="V10">
        <v>5</v>
      </c>
      <c r="W10" t="s">
        <v>128</v>
      </c>
      <c r="X10">
        <v>23</v>
      </c>
    </row>
    <row r="11" spans="2:24" x14ac:dyDescent="0.3">
      <c r="B11">
        <v>6</v>
      </c>
      <c r="C11" t="s">
        <v>118</v>
      </c>
      <c r="D11">
        <v>118</v>
      </c>
      <c r="F11">
        <v>6</v>
      </c>
      <c r="G11" t="s">
        <v>120</v>
      </c>
      <c r="H11">
        <v>41</v>
      </c>
      <c r="J11">
        <v>6</v>
      </c>
      <c r="K11" t="s">
        <v>117</v>
      </c>
      <c r="L11">
        <v>93</v>
      </c>
      <c r="N11">
        <v>6</v>
      </c>
      <c r="O11" t="s">
        <v>123</v>
      </c>
      <c r="P11">
        <v>104</v>
      </c>
      <c r="R11">
        <v>6</v>
      </c>
      <c r="S11" t="s">
        <v>120</v>
      </c>
      <c r="T11">
        <v>172</v>
      </c>
      <c r="V11">
        <v>6</v>
      </c>
      <c r="W11" t="s">
        <v>28</v>
      </c>
      <c r="X11">
        <v>23</v>
      </c>
    </row>
    <row r="12" spans="2:24" x14ac:dyDescent="0.3">
      <c r="B12">
        <v>7</v>
      </c>
      <c r="C12" t="s">
        <v>119</v>
      </c>
      <c r="D12">
        <v>84</v>
      </c>
      <c r="F12">
        <v>7</v>
      </c>
      <c r="G12" t="s">
        <v>118</v>
      </c>
      <c r="H12">
        <v>28</v>
      </c>
      <c r="J12">
        <v>7</v>
      </c>
      <c r="K12" t="s">
        <v>123</v>
      </c>
      <c r="L12">
        <v>83</v>
      </c>
      <c r="N12">
        <v>7</v>
      </c>
      <c r="O12" t="s">
        <v>120</v>
      </c>
      <c r="P12">
        <v>94</v>
      </c>
      <c r="R12">
        <v>7</v>
      </c>
      <c r="S12" t="s">
        <v>117</v>
      </c>
      <c r="T12">
        <v>168</v>
      </c>
      <c r="V12">
        <v>7</v>
      </c>
      <c r="W12" t="s">
        <v>120</v>
      </c>
      <c r="X12">
        <v>23</v>
      </c>
    </row>
    <row r="13" spans="2:24" x14ac:dyDescent="0.3">
      <c r="B13">
        <v>8</v>
      </c>
      <c r="C13" t="s">
        <v>120</v>
      </c>
      <c r="D13">
        <v>77</v>
      </c>
      <c r="F13">
        <v>8</v>
      </c>
      <c r="G13" t="s">
        <v>121</v>
      </c>
      <c r="H13">
        <v>19</v>
      </c>
      <c r="J13">
        <v>8</v>
      </c>
      <c r="K13" t="s">
        <v>127</v>
      </c>
      <c r="L13">
        <v>76</v>
      </c>
      <c r="N13">
        <v>8</v>
      </c>
      <c r="O13" t="s">
        <v>117</v>
      </c>
      <c r="P13">
        <v>64</v>
      </c>
      <c r="R13">
        <v>8</v>
      </c>
      <c r="S13" t="s">
        <v>128</v>
      </c>
      <c r="T13">
        <v>154</v>
      </c>
      <c r="V13">
        <v>8</v>
      </c>
      <c r="W13" t="s">
        <v>27</v>
      </c>
      <c r="X13">
        <v>22</v>
      </c>
    </row>
    <row r="14" spans="2:24" x14ac:dyDescent="0.3">
      <c r="B14">
        <v>9</v>
      </c>
      <c r="C14" t="s">
        <v>121</v>
      </c>
      <c r="D14">
        <v>52</v>
      </c>
      <c r="F14">
        <v>9</v>
      </c>
      <c r="G14" t="s">
        <v>125</v>
      </c>
      <c r="H14">
        <v>14</v>
      </c>
      <c r="J14">
        <v>9</v>
      </c>
      <c r="K14" t="s">
        <v>120</v>
      </c>
      <c r="L14">
        <v>62</v>
      </c>
      <c r="N14">
        <v>9</v>
      </c>
      <c r="O14" t="s">
        <v>121</v>
      </c>
      <c r="P14">
        <v>58</v>
      </c>
      <c r="R14">
        <v>9</v>
      </c>
      <c r="S14" t="s">
        <v>116</v>
      </c>
      <c r="T14">
        <v>151</v>
      </c>
      <c r="V14">
        <v>9</v>
      </c>
      <c r="W14" t="s">
        <v>130</v>
      </c>
      <c r="X14">
        <v>21</v>
      </c>
    </row>
    <row r="15" spans="2:24" x14ac:dyDescent="0.3">
      <c r="B15">
        <v>10</v>
      </c>
      <c r="C15" t="s">
        <v>122</v>
      </c>
      <c r="D15">
        <v>49</v>
      </c>
      <c r="F15">
        <v>10</v>
      </c>
      <c r="G15" t="s">
        <v>117</v>
      </c>
      <c r="H15">
        <v>14</v>
      </c>
      <c r="J15">
        <v>10</v>
      </c>
      <c r="K15" t="s">
        <v>12</v>
      </c>
      <c r="L15">
        <v>47</v>
      </c>
      <c r="N15">
        <v>10</v>
      </c>
      <c r="O15" t="s">
        <v>116</v>
      </c>
      <c r="P15">
        <v>56</v>
      </c>
      <c r="R15">
        <v>10</v>
      </c>
      <c r="S15" t="s">
        <v>129</v>
      </c>
      <c r="T15">
        <v>138</v>
      </c>
      <c r="V15">
        <v>10</v>
      </c>
      <c r="W15" t="s">
        <v>125</v>
      </c>
      <c r="X15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46"/>
  <sheetViews>
    <sheetView workbookViewId="0">
      <selection activeCell="B26" sqref="B26"/>
    </sheetView>
  </sheetViews>
  <sheetFormatPr defaultRowHeight="14.4" x14ac:dyDescent="0.3"/>
  <cols>
    <col min="1" max="1" width="3" bestFit="1" customWidth="1"/>
    <col min="2" max="2" width="38.44140625" bestFit="1" customWidth="1"/>
    <col min="3" max="3" width="4" bestFit="1" customWidth="1"/>
    <col min="4" max="4" width="7.88671875" customWidth="1"/>
    <col min="5" max="5" width="3.5546875" customWidth="1"/>
    <col min="6" max="6" width="35.109375" bestFit="1" customWidth="1"/>
    <col min="7" max="7" width="4" bestFit="1" customWidth="1"/>
    <col min="8" max="8" width="4.88671875" customWidth="1"/>
    <col min="9" max="9" width="3" bestFit="1" customWidth="1"/>
    <col min="10" max="10" width="35.109375" bestFit="1" customWidth="1"/>
    <col min="11" max="11" width="4" bestFit="1" customWidth="1"/>
    <col min="12" max="12" width="5.44140625" customWidth="1"/>
    <col min="13" max="13" width="3" bestFit="1" customWidth="1"/>
    <col min="14" max="14" width="34" bestFit="1" customWidth="1"/>
    <col min="15" max="15" width="4" bestFit="1" customWidth="1"/>
    <col min="16" max="16" width="5.44140625" customWidth="1"/>
    <col min="17" max="17" width="3" bestFit="1" customWidth="1"/>
    <col min="18" max="18" width="38.44140625" bestFit="1" customWidth="1"/>
    <col min="19" max="19" width="4" bestFit="1" customWidth="1"/>
    <col min="20" max="20" width="5.44140625" customWidth="1"/>
    <col min="21" max="21" width="3" bestFit="1" customWidth="1"/>
    <col min="22" max="22" width="35.109375" bestFit="1" customWidth="1"/>
    <col min="23" max="23" width="4" bestFit="1" customWidth="1"/>
  </cols>
  <sheetData>
    <row r="2" spans="1:23" x14ac:dyDescent="0.3">
      <c r="B2" s="1" t="s">
        <v>58</v>
      </c>
      <c r="F2" s="1" t="s">
        <v>99</v>
      </c>
      <c r="J2" s="1" t="s">
        <v>101</v>
      </c>
      <c r="N2" s="1" t="s">
        <v>102</v>
      </c>
      <c r="R2" s="1" t="s">
        <v>105</v>
      </c>
      <c r="V2" s="1" t="s">
        <v>112</v>
      </c>
    </row>
    <row r="4" spans="1:23" x14ac:dyDescent="0.3">
      <c r="A4">
        <v>1</v>
      </c>
      <c r="B4" t="s">
        <v>59</v>
      </c>
      <c r="C4">
        <v>481</v>
      </c>
      <c r="E4">
        <v>1</v>
      </c>
      <c r="F4" t="s">
        <v>59</v>
      </c>
      <c r="G4">
        <v>212</v>
      </c>
      <c r="I4">
        <v>1</v>
      </c>
      <c r="J4" t="s">
        <v>61</v>
      </c>
      <c r="K4">
        <v>367</v>
      </c>
      <c r="M4">
        <v>1</v>
      </c>
      <c r="N4" t="s">
        <v>61</v>
      </c>
      <c r="O4">
        <v>554</v>
      </c>
      <c r="Q4">
        <v>1</v>
      </c>
      <c r="R4" t="s">
        <v>65</v>
      </c>
      <c r="S4">
        <v>805</v>
      </c>
      <c r="U4">
        <v>1</v>
      </c>
      <c r="V4" t="s">
        <v>59</v>
      </c>
      <c r="W4">
        <v>338</v>
      </c>
    </row>
    <row r="5" spans="1:23" x14ac:dyDescent="0.3">
      <c r="A5">
        <v>2</v>
      </c>
      <c r="B5" t="s">
        <v>60</v>
      </c>
      <c r="C5">
        <v>322</v>
      </c>
      <c r="E5">
        <v>2</v>
      </c>
      <c r="F5" t="s">
        <v>61</v>
      </c>
      <c r="G5">
        <v>133</v>
      </c>
      <c r="I5">
        <v>2</v>
      </c>
      <c r="J5" t="s">
        <v>59</v>
      </c>
      <c r="K5">
        <v>282</v>
      </c>
      <c r="M5">
        <v>2</v>
      </c>
      <c r="N5" t="s">
        <v>59</v>
      </c>
      <c r="O5">
        <v>382</v>
      </c>
      <c r="Q5">
        <v>2</v>
      </c>
      <c r="R5" t="s">
        <v>61</v>
      </c>
      <c r="S5">
        <v>706</v>
      </c>
      <c r="U5">
        <v>2</v>
      </c>
      <c r="V5" t="s">
        <v>60</v>
      </c>
      <c r="W5">
        <v>190</v>
      </c>
    </row>
    <row r="6" spans="1:23" x14ac:dyDescent="0.3">
      <c r="A6">
        <v>3</v>
      </c>
      <c r="B6" t="s">
        <v>61</v>
      </c>
      <c r="C6">
        <v>217</v>
      </c>
      <c r="E6">
        <v>3</v>
      </c>
      <c r="F6" t="s">
        <v>60</v>
      </c>
      <c r="G6">
        <v>84</v>
      </c>
      <c r="I6">
        <v>3</v>
      </c>
      <c r="J6" t="s">
        <v>60</v>
      </c>
      <c r="K6">
        <v>204</v>
      </c>
      <c r="M6">
        <v>3</v>
      </c>
      <c r="N6" t="s">
        <v>60</v>
      </c>
      <c r="O6">
        <v>318</v>
      </c>
      <c r="Q6">
        <v>3</v>
      </c>
      <c r="R6" t="s">
        <v>59</v>
      </c>
      <c r="S6">
        <v>609</v>
      </c>
      <c r="U6">
        <v>3</v>
      </c>
      <c r="V6" t="s">
        <v>61</v>
      </c>
      <c r="W6">
        <v>126</v>
      </c>
    </row>
    <row r="7" spans="1:23" x14ac:dyDescent="0.3">
      <c r="A7">
        <v>4</v>
      </c>
      <c r="B7" t="s">
        <v>62</v>
      </c>
      <c r="C7">
        <v>198</v>
      </c>
      <c r="E7">
        <v>4</v>
      </c>
      <c r="F7" t="s">
        <v>63</v>
      </c>
      <c r="G7">
        <v>67</v>
      </c>
      <c r="I7">
        <v>4</v>
      </c>
      <c r="J7" t="s">
        <v>65</v>
      </c>
      <c r="K7">
        <v>156</v>
      </c>
      <c r="M7">
        <v>4</v>
      </c>
      <c r="N7" t="s">
        <v>65</v>
      </c>
      <c r="O7">
        <v>300</v>
      </c>
      <c r="Q7">
        <v>4</v>
      </c>
      <c r="R7" t="s">
        <v>60</v>
      </c>
      <c r="S7">
        <v>481</v>
      </c>
      <c r="U7">
        <v>4</v>
      </c>
      <c r="V7" t="s">
        <v>65</v>
      </c>
      <c r="W7">
        <v>93</v>
      </c>
    </row>
    <row r="8" spans="1:23" x14ac:dyDescent="0.3">
      <c r="A8">
        <v>5</v>
      </c>
      <c r="B8" t="s">
        <v>63</v>
      </c>
      <c r="C8">
        <v>181</v>
      </c>
      <c r="E8">
        <v>5</v>
      </c>
      <c r="F8" t="s">
        <v>65</v>
      </c>
      <c r="G8">
        <v>60</v>
      </c>
      <c r="I8">
        <v>5</v>
      </c>
      <c r="J8" t="s">
        <v>63</v>
      </c>
      <c r="K8">
        <v>101</v>
      </c>
      <c r="M8">
        <v>5</v>
      </c>
      <c r="N8" t="s">
        <v>64</v>
      </c>
      <c r="O8">
        <v>77</v>
      </c>
      <c r="Q8">
        <v>5</v>
      </c>
      <c r="R8" t="s">
        <v>86</v>
      </c>
      <c r="S8">
        <v>299</v>
      </c>
      <c r="U8">
        <v>5</v>
      </c>
      <c r="V8" t="s">
        <v>64</v>
      </c>
      <c r="W8">
        <v>74</v>
      </c>
    </row>
    <row r="9" spans="1:23" x14ac:dyDescent="0.3">
      <c r="A9">
        <v>6</v>
      </c>
      <c r="B9" t="s">
        <v>64</v>
      </c>
      <c r="C9">
        <v>142</v>
      </c>
      <c r="E9">
        <v>6</v>
      </c>
      <c r="F9" t="s">
        <v>64</v>
      </c>
      <c r="G9">
        <v>55</v>
      </c>
      <c r="I9">
        <v>6</v>
      </c>
      <c r="J9" t="s">
        <v>64</v>
      </c>
      <c r="K9">
        <v>74</v>
      </c>
      <c r="M9">
        <v>6</v>
      </c>
      <c r="N9" t="s">
        <v>63</v>
      </c>
      <c r="O9">
        <v>69</v>
      </c>
      <c r="Q9">
        <v>6</v>
      </c>
      <c r="R9" t="s">
        <v>66</v>
      </c>
      <c r="S9">
        <v>295</v>
      </c>
      <c r="U9">
        <v>6</v>
      </c>
      <c r="V9" t="s">
        <v>66</v>
      </c>
      <c r="W9">
        <v>45</v>
      </c>
    </row>
    <row r="10" spans="1:23" x14ac:dyDescent="0.3">
      <c r="A10">
        <v>7</v>
      </c>
      <c r="B10" t="s">
        <v>65</v>
      </c>
      <c r="C10">
        <v>126</v>
      </c>
      <c r="E10">
        <v>7</v>
      </c>
      <c r="F10" t="s">
        <v>62</v>
      </c>
      <c r="G10">
        <v>48</v>
      </c>
      <c r="I10">
        <v>7</v>
      </c>
      <c r="J10" t="s">
        <v>66</v>
      </c>
      <c r="K10">
        <v>65</v>
      </c>
      <c r="M10">
        <v>7</v>
      </c>
      <c r="N10" t="s">
        <v>62</v>
      </c>
      <c r="O10">
        <v>68</v>
      </c>
      <c r="Q10">
        <v>7</v>
      </c>
      <c r="R10" t="s">
        <v>64</v>
      </c>
      <c r="S10">
        <v>288</v>
      </c>
      <c r="U10">
        <v>7</v>
      </c>
      <c r="V10" t="s">
        <v>68</v>
      </c>
      <c r="W10">
        <v>41</v>
      </c>
    </row>
    <row r="11" spans="1:23" x14ac:dyDescent="0.3">
      <c r="A11">
        <v>8</v>
      </c>
      <c r="B11" t="s">
        <v>66</v>
      </c>
      <c r="C11">
        <v>83</v>
      </c>
      <c r="E11">
        <v>8</v>
      </c>
      <c r="F11" t="s">
        <v>68</v>
      </c>
      <c r="G11">
        <v>22</v>
      </c>
      <c r="I11">
        <v>8</v>
      </c>
      <c r="J11" t="s">
        <v>68</v>
      </c>
      <c r="K11">
        <v>52</v>
      </c>
      <c r="M11">
        <v>8</v>
      </c>
      <c r="N11" t="s">
        <v>68</v>
      </c>
      <c r="O11">
        <v>65</v>
      </c>
      <c r="Q11">
        <v>8</v>
      </c>
      <c r="R11" t="s">
        <v>62</v>
      </c>
      <c r="S11">
        <v>286</v>
      </c>
      <c r="U11">
        <v>8</v>
      </c>
      <c r="V11" t="s">
        <v>80</v>
      </c>
      <c r="W11">
        <v>40</v>
      </c>
    </row>
    <row r="12" spans="1:23" x14ac:dyDescent="0.3">
      <c r="A12">
        <v>9</v>
      </c>
      <c r="B12" t="s">
        <v>67</v>
      </c>
      <c r="C12">
        <v>77</v>
      </c>
      <c r="E12">
        <v>9</v>
      </c>
      <c r="F12" t="s">
        <v>73</v>
      </c>
      <c r="G12">
        <v>20</v>
      </c>
      <c r="I12">
        <v>9</v>
      </c>
      <c r="J12" t="s">
        <v>62</v>
      </c>
      <c r="K12">
        <v>51</v>
      </c>
      <c r="M12">
        <v>9</v>
      </c>
      <c r="N12" t="s">
        <v>67</v>
      </c>
      <c r="O12">
        <v>62</v>
      </c>
      <c r="Q12">
        <v>9</v>
      </c>
      <c r="R12" t="s">
        <v>63</v>
      </c>
      <c r="S12">
        <v>232</v>
      </c>
      <c r="U12">
        <v>9</v>
      </c>
      <c r="V12" t="s">
        <v>67</v>
      </c>
      <c r="W12">
        <v>36</v>
      </c>
    </row>
    <row r="13" spans="1:23" x14ac:dyDescent="0.3">
      <c r="A13">
        <v>10</v>
      </c>
      <c r="B13" t="s">
        <v>68</v>
      </c>
      <c r="C13">
        <v>70</v>
      </c>
      <c r="E13">
        <v>10</v>
      </c>
      <c r="F13" t="s">
        <v>66</v>
      </c>
      <c r="G13">
        <v>20</v>
      </c>
      <c r="I13">
        <v>10</v>
      </c>
      <c r="J13" t="s">
        <v>69</v>
      </c>
      <c r="K13">
        <v>42</v>
      </c>
      <c r="M13">
        <v>10</v>
      </c>
      <c r="N13" t="s">
        <v>66</v>
      </c>
      <c r="O13">
        <v>59</v>
      </c>
      <c r="Q13">
        <v>10</v>
      </c>
      <c r="R13" t="s">
        <v>67</v>
      </c>
      <c r="S13">
        <v>178</v>
      </c>
      <c r="U13">
        <v>10</v>
      </c>
      <c r="V13" t="s">
        <v>63</v>
      </c>
      <c r="W13">
        <v>35</v>
      </c>
    </row>
    <row r="14" spans="1:23" x14ac:dyDescent="0.3">
      <c r="A14">
        <v>11</v>
      </c>
      <c r="B14" t="s">
        <v>69</v>
      </c>
      <c r="C14">
        <v>62</v>
      </c>
      <c r="E14">
        <v>11</v>
      </c>
      <c r="F14" t="s">
        <v>72</v>
      </c>
      <c r="G14">
        <v>18</v>
      </c>
      <c r="I14">
        <v>11</v>
      </c>
      <c r="J14" t="s">
        <v>67</v>
      </c>
      <c r="K14">
        <v>41</v>
      </c>
      <c r="M14">
        <v>11</v>
      </c>
      <c r="N14" t="s">
        <v>69</v>
      </c>
      <c r="O14">
        <v>45</v>
      </c>
      <c r="Q14">
        <v>11</v>
      </c>
      <c r="R14" t="s">
        <v>68</v>
      </c>
      <c r="S14">
        <v>171</v>
      </c>
      <c r="U14">
        <v>11</v>
      </c>
      <c r="V14" t="s">
        <v>86</v>
      </c>
      <c r="W14">
        <v>31</v>
      </c>
    </row>
    <row r="15" spans="1:23" x14ac:dyDescent="0.3">
      <c r="A15">
        <v>12</v>
      </c>
      <c r="B15" t="s">
        <v>70</v>
      </c>
      <c r="C15">
        <v>60</v>
      </c>
      <c r="E15">
        <v>12</v>
      </c>
      <c r="F15" t="s">
        <v>77</v>
      </c>
      <c r="G15">
        <v>17</v>
      </c>
      <c r="I15">
        <v>12</v>
      </c>
      <c r="J15" t="s">
        <v>76</v>
      </c>
      <c r="K15">
        <v>37</v>
      </c>
      <c r="M15">
        <v>12</v>
      </c>
      <c r="N15" t="s">
        <v>72</v>
      </c>
      <c r="O15">
        <v>39</v>
      </c>
      <c r="Q15">
        <v>12</v>
      </c>
      <c r="R15" t="s">
        <v>75</v>
      </c>
      <c r="S15">
        <v>129</v>
      </c>
      <c r="U15">
        <v>12</v>
      </c>
      <c r="V15" t="s">
        <v>75</v>
      </c>
      <c r="W15">
        <v>30</v>
      </c>
    </row>
    <row r="16" spans="1:23" x14ac:dyDescent="0.3">
      <c r="A16">
        <v>13</v>
      </c>
      <c r="B16" t="s">
        <v>71</v>
      </c>
      <c r="C16">
        <v>43</v>
      </c>
      <c r="E16">
        <v>13</v>
      </c>
      <c r="F16" t="s">
        <v>81</v>
      </c>
      <c r="G16">
        <v>16</v>
      </c>
      <c r="I16">
        <v>13</v>
      </c>
      <c r="J16" t="s">
        <v>72</v>
      </c>
      <c r="K16">
        <v>30</v>
      </c>
      <c r="M16">
        <v>13</v>
      </c>
      <c r="N16" t="s">
        <v>73</v>
      </c>
      <c r="O16">
        <v>32</v>
      </c>
      <c r="Q16">
        <v>13</v>
      </c>
      <c r="R16" t="s">
        <v>74</v>
      </c>
      <c r="S16">
        <v>126</v>
      </c>
      <c r="U16">
        <v>13</v>
      </c>
      <c r="V16" t="s">
        <v>76</v>
      </c>
      <c r="W16">
        <v>29</v>
      </c>
    </row>
    <row r="17" spans="1:23" x14ac:dyDescent="0.3">
      <c r="A17">
        <v>14</v>
      </c>
      <c r="B17" t="s">
        <v>72</v>
      </c>
      <c r="C17">
        <v>34</v>
      </c>
      <c r="E17">
        <v>14</v>
      </c>
      <c r="F17" t="s">
        <v>76</v>
      </c>
      <c r="G17">
        <v>15</v>
      </c>
      <c r="I17">
        <v>14</v>
      </c>
      <c r="J17" t="s">
        <v>75</v>
      </c>
      <c r="K17">
        <v>27</v>
      </c>
      <c r="M17">
        <v>14</v>
      </c>
      <c r="N17" t="s">
        <v>76</v>
      </c>
      <c r="O17">
        <v>31</v>
      </c>
      <c r="Q17">
        <v>14</v>
      </c>
      <c r="R17" t="s">
        <v>73</v>
      </c>
      <c r="S17">
        <v>123</v>
      </c>
      <c r="U17">
        <v>14</v>
      </c>
      <c r="V17" t="s">
        <v>69</v>
      </c>
      <c r="W17">
        <v>28</v>
      </c>
    </row>
    <row r="18" spans="1:23" x14ac:dyDescent="0.3">
      <c r="A18">
        <v>15</v>
      </c>
      <c r="B18" t="s">
        <v>73</v>
      </c>
      <c r="C18">
        <v>31</v>
      </c>
      <c r="E18">
        <v>15</v>
      </c>
      <c r="F18" t="s">
        <v>85</v>
      </c>
      <c r="G18">
        <v>11</v>
      </c>
      <c r="I18">
        <v>15</v>
      </c>
      <c r="J18" t="s">
        <v>71</v>
      </c>
      <c r="K18">
        <v>24</v>
      </c>
      <c r="M18">
        <v>15</v>
      </c>
      <c r="N18" t="s">
        <v>77</v>
      </c>
      <c r="O18">
        <v>24</v>
      </c>
      <c r="Q18">
        <v>15</v>
      </c>
      <c r="R18" t="s">
        <v>69</v>
      </c>
      <c r="S18">
        <v>87</v>
      </c>
      <c r="U18">
        <v>15</v>
      </c>
      <c r="V18" t="s">
        <v>71</v>
      </c>
      <c r="W18">
        <v>27</v>
      </c>
    </row>
    <row r="19" spans="1:23" x14ac:dyDescent="0.3">
      <c r="A19">
        <v>16</v>
      </c>
      <c r="B19" t="s">
        <v>74</v>
      </c>
      <c r="C19">
        <v>29</v>
      </c>
      <c r="E19">
        <v>16</v>
      </c>
      <c r="F19" t="s">
        <v>67</v>
      </c>
      <c r="G19">
        <v>10</v>
      </c>
      <c r="I19">
        <v>16</v>
      </c>
      <c r="J19" t="s">
        <v>73</v>
      </c>
      <c r="K19">
        <v>20</v>
      </c>
      <c r="M19">
        <v>16</v>
      </c>
      <c r="N19" t="s">
        <v>71</v>
      </c>
      <c r="O19">
        <v>20</v>
      </c>
      <c r="Q19">
        <v>16</v>
      </c>
      <c r="R19" t="s">
        <v>76</v>
      </c>
      <c r="S19">
        <v>65</v>
      </c>
      <c r="U19">
        <v>16</v>
      </c>
      <c r="V19" t="s">
        <v>72</v>
      </c>
      <c r="W19">
        <v>25</v>
      </c>
    </row>
    <row r="20" spans="1:23" x14ac:dyDescent="0.3">
      <c r="A20">
        <v>17</v>
      </c>
      <c r="B20" t="s">
        <v>75</v>
      </c>
      <c r="C20">
        <v>26</v>
      </c>
      <c r="E20">
        <v>17</v>
      </c>
      <c r="F20" t="s">
        <v>100</v>
      </c>
      <c r="G20">
        <v>9</v>
      </c>
      <c r="I20">
        <v>17</v>
      </c>
      <c r="J20" t="s">
        <v>86</v>
      </c>
      <c r="K20">
        <v>17</v>
      </c>
      <c r="M20">
        <v>17</v>
      </c>
      <c r="N20" t="s">
        <v>80</v>
      </c>
      <c r="O20">
        <v>10</v>
      </c>
      <c r="Q20">
        <v>17</v>
      </c>
      <c r="R20" t="s">
        <v>72</v>
      </c>
      <c r="S20">
        <v>64</v>
      </c>
      <c r="U20">
        <v>17</v>
      </c>
      <c r="V20" t="s">
        <v>74</v>
      </c>
      <c r="W20">
        <v>22</v>
      </c>
    </row>
    <row r="21" spans="1:23" x14ac:dyDescent="0.3">
      <c r="A21">
        <v>18</v>
      </c>
      <c r="B21" t="s">
        <v>76</v>
      </c>
      <c r="C21">
        <v>25</v>
      </c>
      <c r="E21">
        <v>18</v>
      </c>
      <c r="F21" t="s">
        <v>69</v>
      </c>
      <c r="G21">
        <v>8</v>
      </c>
      <c r="I21">
        <v>18</v>
      </c>
      <c r="J21" t="s">
        <v>85</v>
      </c>
      <c r="K21">
        <v>16</v>
      </c>
      <c r="M21">
        <v>18</v>
      </c>
      <c r="N21" t="s">
        <v>85</v>
      </c>
      <c r="O21">
        <v>9</v>
      </c>
      <c r="Q21">
        <v>18</v>
      </c>
      <c r="R21" t="s">
        <v>83</v>
      </c>
      <c r="S21">
        <v>61</v>
      </c>
      <c r="U21">
        <v>18</v>
      </c>
      <c r="V21" t="s">
        <v>62</v>
      </c>
      <c r="W21">
        <v>17</v>
      </c>
    </row>
    <row r="22" spans="1:23" x14ac:dyDescent="0.3">
      <c r="A22">
        <v>19</v>
      </c>
      <c r="B22" t="s">
        <v>77</v>
      </c>
      <c r="C22">
        <v>20</v>
      </c>
      <c r="E22">
        <v>19</v>
      </c>
      <c r="F22" t="s">
        <v>86</v>
      </c>
      <c r="G22">
        <v>7</v>
      </c>
      <c r="I22">
        <v>19</v>
      </c>
      <c r="J22" t="s">
        <v>83</v>
      </c>
      <c r="K22">
        <v>14</v>
      </c>
      <c r="M22">
        <v>19</v>
      </c>
      <c r="N22" t="s">
        <v>79</v>
      </c>
      <c r="O22">
        <v>8</v>
      </c>
      <c r="Q22">
        <v>19</v>
      </c>
      <c r="R22" t="s">
        <v>80</v>
      </c>
      <c r="S22">
        <v>55</v>
      </c>
      <c r="U22">
        <v>19</v>
      </c>
      <c r="V22" t="s">
        <v>73</v>
      </c>
      <c r="W22">
        <v>16</v>
      </c>
    </row>
    <row r="23" spans="1:23" x14ac:dyDescent="0.3">
      <c r="A23">
        <v>20</v>
      </c>
      <c r="B23" t="s">
        <v>78</v>
      </c>
      <c r="C23">
        <v>19</v>
      </c>
      <c r="E23">
        <v>20</v>
      </c>
      <c r="F23" t="s">
        <v>74</v>
      </c>
      <c r="G23">
        <v>6</v>
      </c>
      <c r="I23">
        <v>20</v>
      </c>
      <c r="J23" t="s">
        <v>74</v>
      </c>
      <c r="K23">
        <v>11</v>
      </c>
      <c r="M23">
        <v>20</v>
      </c>
      <c r="N23" t="s">
        <v>81</v>
      </c>
      <c r="O23">
        <v>8</v>
      </c>
      <c r="Q23">
        <v>20</v>
      </c>
      <c r="R23" t="s">
        <v>70</v>
      </c>
      <c r="S23">
        <v>53</v>
      </c>
      <c r="U23">
        <v>20</v>
      </c>
      <c r="V23" t="s">
        <v>106</v>
      </c>
      <c r="W23">
        <v>15</v>
      </c>
    </row>
    <row r="24" spans="1:23" x14ac:dyDescent="0.3">
      <c r="A24">
        <v>21</v>
      </c>
      <c r="B24" t="s">
        <v>79</v>
      </c>
      <c r="C24">
        <v>13</v>
      </c>
      <c r="E24">
        <v>21</v>
      </c>
      <c r="F24" t="s">
        <v>70</v>
      </c>
      <c r="G24">
        <v>6</v>
      </c>
      <c r="I24">
        <v>21</v>
      </c>
      <c r="J24" t="s">
        <v>81</v>
      </c>
      <c r="K24">
        <v>9</v>
      </c>
      <c r="M24">
        <v>21</v>
      </c>
      <c r="N24" t="s">
        <v>86</v>
      </c>
      <c r="O24">
        <v>7</v>
      </c>
      <c r="Q24">
        <v>21</v>
      </c>
      <c r="R24" t="s">
        <v>81</v>
      </c>
      <c r="S24">
        <v>45</v>
      </c>
      <c r="U24">
        <v>21</v>
      </c>
      <c r="V24" t="s">
        <v>85</v>
      </c>
      <c r="W24">
        <v>15</v>
      </c>
    </row>
    <row r="25" spans="1:23" x14ac:dyDescent="0.3">
      <c r="A25">
        <v>22</v>
      </c>
      <c r="B25" t="s">
        <v>80</v>
      </c>
      <c r="C25">
        <v>13</v>
      </c>
      <c r="E25">
        <v>22</v>
      </c>
      <c r="F25" t="s">
        <v>71</v>
      </c>
      <c r="G25">
        <v>5</v>
      </c>
      <c r="I25">
        <v>22</v>
      </c>
      <c r="J25" t="s">
        <v>92</v>
      </c>
      <c r="K25">
        <v>7</v>
      </c>
      <c r="M25">
        <v>22</v>
      </c>
      <c r="N25" t="s">
        <v>83</v>
      </c>
      <c r="O25">
        <v>6</v>
      </c>
      <c r="Q25">
        <v>22</v>
      </c>
      <c r="R25" t="s">
        <v>85</v>
      </c>
      <c r="S25">
        <v>43</v>
      </c>
      <c r="U25">
        <v>22</v>
      </c>
      <c r="V25" t="s">
        <v>70</v>
      </c>
      <c r="W25">
        <v>12</v>
      </c>
    </row>
    <row r="26" spans="1:23" x14ac:dyDescent="0.3">
      <c r="A26">
        <v>23</v>
      </c>
      <c r="B26" t="s">
        <v>81</v>
      </c>
      <c r="C26">
        <v>12</v>
      </c>
      <c r="E26">
        <v>23</v>
      </c>
      <c r="F26" t="s">
        <v>79</v>
      </c>
      <c r="G26">
        <v>4</v>
      </c>
      <c r="I26">
        <v>23</v>
      </c>
      <c r="J26" t="s">
        <v>87</v>
      </c>
      <c r="K26">
        <v>3</v>
      </c>
      <c r="M26">
        <v>23</v>
      </c>
      <c r="N26" t="s">
        <v>92</v>
      </c>
      <c r="O26">
        <v>6</v>
      </c>
      <c r="Q26">
        <v>23</v>
      </c>
      <c r="R26" t="s">
        <v>71</v>
      </c>
      <c r="S26">
        <v>42</v>
      </c>
      <c r="U26">
        <v>23</v>
      </c>
      <c r="V26" t="s">
        <v>84</v>
      </c>
      <c r="W26">
        <v>9</v>
      </c>
    </row>
    <row r="27" spans="1:23" x14ac:dyDescent="0.3">
      <c r="A27">
        <v>24</v>
      </c>
      <c r="B27" t="s">
        <v>82</v>
      </c>
      <c r="C27">
        <v>9</v>
      </c>
      <c r="E27">
        <v>24</v>
      </c>
      <c r="F27" t="s">
        <v>91</v>
      </c>
      <c r="G27">
        <v>3</v>
      </c>
      <c r="I27">
        <v>24</v>
      </c>
      <c r="J27" t="s">
        <v>93</v>
      </c>
      <c r="K27">
        <v>3</v>
      </c>
      <c r="M27">
        <v>24</v>
      </c>
      <c r="N27" t="s">
        <v>75</v>
      </c>
      <c r="O27">
        <v>6</v>
      </c>
      <c r="Q27">
        <v>24</v>
      </c>
      <c r="R27" t="s">
        <v>82</v>
      </c>
      <c r="S27">
        <v>41</v>
      </c>
      <c r="U27">
        <v>24</v>
      </c>
      <c r="V27" t="s">
        <v>87</v>
      </c>
      <c r="W27">
        <v>9</v>
      </c>
    </row>
    <row r="28" spans="1:23" x14ac:dyDescent="0.3">
      <c r="A28">
        <v>25</v>
      </c>
      <c r="B28" t="s">
        <v>83</v>
      </c>
      <c r="C28">
        <v>7</v>
      </c>
      <c r="E28">
        <v>25</v>
      </c>
      <c r="F28" t="s">
        <v>80</v>
      </c>
      <c r="G28">
        <v>2</v>
      </c>
      <c r="I28">
        <v>25</v>
      </c>
      <c r="J28" t="s">
        <v>82</v>
      </c>
      <c r="K28">
        <v>3</v>
      </c>
      <c r="M28">
        <v>25</v>
      </c>
      <c r="N28" t="s">
        <v>84</v>
      </c>
      <c r="O28">
        <v>6</v>
      </c>
      <c r="Q28">
        <v>25</v>
      </c>
      <c r="R28" t="s">
        <v>77</v>
      </c>
      <c r="S28">
        <v>40</v>
      </c>
      <c r="U28">
        <v>25</v>
      </c>
      <c r="V28" t="s">
        <v>81</v>
      </c>
      <c r="W28">
        <v>5</v>
      </c>
    </row>
    <row r="29" spans="1:23" x14ac:dyDescent="0.3">
      <c r="A29">
        <v>26</v>
      </c>
      <c r="B29" t="s">
        <v>84</v>
      </c>
      <c r="C29">
        <v>7</v>
      </c>
      <c r="E29">
        <v>26</v>
      </c>
      <c r="F29" t="s">
        <v>84</v>
      </c>
      <c r="G29">
        <v>2</v>
      </c>
      <c r="I29">
        <v>26</v>
      </c>
      <c r="J29" t="s">
        <v>111</v>
      </c>
      <c r="K29">
        <v>2</v>
      </c>
      <c r="M29">
        <v>26</v>
      </c>
      <c r="N29" t="s">
        <v>78</v>
      </c>
      <c r="O29">
        <v>5</v>
      </c>
      <c r="Q29">
        <v>26</v>
      </c>
      <c r="R29" t="s">
        <v>91</v>
      </c>
      <c r="S29">
        <v>38</v>
      </c>
      <c r="U29">
        <v>26</v>
      </c>
      <c r="V29" t="s">
        <v>83</v>
      </c>
      <c r="W29">
        <v>5</v>
      </c>
    </row>
    <row r="30" spans="1:23" x14ac:dyDescent="0.3">
      <c r="A30">
        <v>27</v>
      </c>
      <c r="B30" t="s">
        <v>85</v>
      </c>
      <c r="C30">
        <v>6</v>
      </c>
      <c r="E30">
        <v>27</v>
      </c>
      <c r="F30" t="s">
        <v>83</v>
      </c>
      <c r="G30">
        <v>1</v>
      </c>
      <c r="I30">
        <v>27</v>
      </c>
      <c r="J30" t="s">
        <v>80</v>
      </c>
      <c r="K30">
        <v>2</v>
      </c>
      <c r="M30">
        <v>27</v>
      </c>
      <c r="N30" t="s">
        <v>74</v>
      </c>
      <c r="O30">
        <v>2</v>
      </c>
      <c r="Q30">
        <v>27</v>
      </c>
      <c r="R30" t="s">
        <v>100</v>
      </c>
      <c r="S30">
        <v>22</v>
      </c>
      <c r="U30">
        <v>27</v>
      </c>
      <c r="V30" t="s">
        <v>92</v>
      </c>
      <c r="W30">
        <v>4</v>
      </c>
    </row>
    <row r="31" spans="1:23" x14ac:dyDescent="0.3">
      <c r="A31">
        <v>28</v>
      </c>
      <c r="B31" t="s">
        <v>86</v>
      </c>
      <c r="C31">
        <v>6</v>
      </c>
      <c r="E31">
        <v>28</v>
      </c>
      <c r="F31" t="s">
        <v>95</v>
      </c>
      <c r="G31">
        <v>1</v>
      </c>
      <c r="I31">
        <v>28</v>
      </c>
      <c r="J31" t="s">
        <v>70</v>
      </c>
      <c r="K31">
        <v>2</v>
      </c>
      <c r="M31">
        <v>28</v>
      </c>
      <c r="N31" t="s">
        <v>87</v>
      </c>
      <c r="O31">
        <v>1</v>
      </c>
      <c r="Q31">
        <v>28</v>
      </c>
      <c r="R31" t="s">
        <v>93</v>
      </c>
      <c r="S31">
        <v>21</v>
      </c>
      <c r="U31">
        <v>28</v>
      </c>
      <c r="V31" t="s">
        <v>93</v>
      </c>
      <c r="W31">
        <v>3</v>
      </c>
    </row>
    <row r="32" spans="1:23" x14ac:dyDescent="0.3">
      <c r="A32">
        <v>29</v>
      </c>
      <c r="B32" t="s">
        <v>87</v>
      </c>
      <c r="C32">
        <v>4</v>
      </c>
      <c r="E32">
        <v>29</v>
      </c>
      <c r="F32" t="s">
        <v>92</v>
      </c>
      <c r="G32">
        <v>1</v>
      </c>
      <c r="I32">
        <v>29</v>
      </c>
      <c r="J32" t="s">
        <v>84</v>
      </c>
      <c r="K32">
        <v>2</v>
      </c>
      <c r="M32">
        <v>29</v>
      </c>
      <c r="N32" t="s">
        <v>111</v>
      </c>
      <c r="O32">
        <v>1</v>
      </c>
      <c r="Q32">
        <v>29</v>
      </c>
      <c r="R32" t="s">
        <v>98</v>
      </c>
      <c r="S32">
        <v>14</v>
      </c>
      <c r="U32">
        <v>29</v>
      </c>
      <c r="V32" t="s">
        <v>113</v>
      </c>
      <c r="W32">
        <v>2</v>
      </c>
    </row>
    <row r="33" spans="1:23" x14ac:dyDescent="0.3">
      <c r="A33">
        <v>30</v>
      </c>
      <c r="B33" t="s">
        <v>88</v>
      </c>
      <c r="C33">
        <v>4</v>
      </c>
      <c r="E33">
        <v>30</v>
      </c>
      <c r="F33" t="s">
        <v>82</v>
      </c>
      <c r="G33">
        <v>1</v>
      </c>
      <c r="I33">
        <v>30</v>
      </c>
      <c r="J33" t="s">
        <v>108</v>
      </c>
      <c r="K33">
        <v>1</v>
      </c>
      <c r="M33">
        <v>30</v>
      </c>
      <c r="N33" t="s">
        <v>110</v>
      </c>
      <c r="O33">
        <v>1</v>
      </c>
      <c r="Q33">
        <v>30</v>
      </c>
      <c r="R33" t="s">
        <v>84</v>
      </c>
      <c r="S33">
        <v>12</v>
      </c>
      <c r="U33">
        <v>30</v>
      </c>
      <c r="V33" t="s">
        <v>77</v>
      </c>
      <c r="W33">
        <v>1</v>
      </c>
    </row>
    <row r="34" spans="1:23" x14ac:dyDescent="0.3">
      <c r="A34">
        <v>31</v>
      </c>
      <c r="B34" t="s">
        <v>89</v>
      </c>
      <c r="C34">
        <v>3</v>
      </c>
      <c r="I34">
        <v>31</v>
      </c>
      <c r="J34" t="s">
        <v>109</v>
      </c>
      <c r="K34">
        <v>1</v>
      </c>
      <c r="M34">
        <v>31</v>
      </c>
      <c r="N34" t="s">
        <v>104</v>
      </c>
      <c r="O34">
        <v>1</v>
      </c>
      <c r="Q34">
        <v>31</v>
      </c>
      <c r="R34" t="s">
        <v>106</v>
      </c>
      <c r="S34">
        <v>9</v>
      </c>
      <c r="U34">
        <v>31</v>
      </c>
      <c r="V34" t="s">
        <v>95</v>
      </c>
      <c r="W34">
        <v>1</v>
      </c>
    </row>
    <row r="35" spans="1:23" x14ac:dyDescent="0.3">
      <c r="A35">
        <v>32</v>
      </c>
      <c r="B35" t="s">
        <v>90</v>
      </c>
      <c r="C35">
        <v>2</v>
      </c>
      <c r="I35">
        <v>32</v>
      </c>
      <c r="J35" t="s">
        <v>95</v>
      </c>
      <c r="K35">
        <v>1</v>
      </c>
      <c r="M35">
        <v>32</v>
      </c>
      <c r="N35" t="s">
        <v>103</v>
      </c>
      <c r="O35">
        <v>1</v>
      </c>
      <c r="Q35">
        <v>32</v>
      </c>
      <c r="R35" t="s">
        <v>107</v>
      </c>
      <c r="S35">
        <v>8</v>
      </c>
    </row>
    <row r="36" spans="1:23" x14ac:dyDescent="0.3">
      <c r="A36">
        <v>33</v>
      </c>
      <c r="B36" t="s">
        <v>91</v>
      </c>
      <c r="C36">
        <v>2</v>
      </c>
      <c r="I36">
        <v>33</v>
      </c>
      <c r="J36" t="s">
        <v>91</v>
      </c>
      <c r="K36">
        <v>1</v>
      </c>
      <c r="M36">
        <v>33</v>
      </c>
      <c r="N36" t="s">
        <v>104</v>
      </c>
      <c r="O36">
        <v>1</v>
      </c>
      <c r="Q36">
        <v>33</v>
      </c>
      <c r="R36" t="s">
        <v>96</v>
      </c>
      <c r="S36">
        <v>8</v>
      </c>
    </row>
    <row r="37" spans="1:23" x14ac:dyDescent="0.3">
      <c r="A37">
        <v>34</v>
      </c>
      <c r="B37" t="s">
        <v>92</v>
      </c>
      <c r="C37">
        <v>2</v>
      </c>
      <c r="M37">
        <v>34</v>
      </c>
      <c r="N37" t="s">
        <v>96</v>
      </c>
      <c r="O37">
        <v>1</v>
      </c>
      <c r="Q37">
        <v>34</v>
      </c>
      <c r="R37" t="s">
        <v>92</v>
      </c>
      <c r="S37">
        <v>6</v>
      </c>
    </row>
    <row r="38" spans="1:23" x14ac:dyDescent="0.3">
      <c r="A38">
        <v>35</v>
      </c>
      <c r="B38" t="s">
        <v>93</v>
      </c>
      <c r="C38">
        <v>1</v>
      </c>
      <c r="Q38">
        <v>35</v>
      </c>
      <c r="R38" t="s">
        <v>104</v>
      </c>
      <c r="S38">
        <v>4</v>
      </c>
    </row>
    <row r="39" spans="1:23" x14ac:dyDescent="0.3">
      <c r="A39">
        <v>36</v>
      </c>
      <c r="B39" t="s">
        <v>94</v>
      </c>
      <c r="C39">
        <v>1</v>
      </c>
      <c r="Q39">
        <v>36</v>
      </c>
      <c r="R39" t="s">
        <v>87</v>
      </c>
      <c r="S39">
        <v>4</v>
      </c>
    </row>
    <row r="40" spans="1:23" x14ac:dyDescent="0.3">
      <c r="A40">
        <v>37</v>
      </c>
      <c r="B40" t="s">
        <v>95</v>
      </c>
      <c r="C40">
        <v>1</v>
      </c>
      <c r="Q40">
        <v>37</v>
      </c>
      <c r="R40" t="s">
        <v>108</v>
      </c>
      <c r="S40">
        <v>3</v>
      </c>
    </row>
    <row r="41" spans="1:23" x14ac:dyDescent="0.3">
      <c r="A41">
        <v>38</v>
      </c>
      <c r="B41" t="s">
        <v>96</v>
      </c>
      <c r="C41">
        <v>1</v>
      </c>
      <c r="Q41">
        <v>38</v>
      </c>
      <c r="R41" t="s">
        <v>90</v>
      </c>
      <c r="S41">
        <v>2</v>
      </c>
    </row>
    <row r="42" spans="1:23" x14ac:dyDescent="0.3">
      <c r="A42">
        <v>39</v>
      </c>
      <c r="B42" t="s">
        <v>97</v>
      </c>
      <c r="C42">
        <v>1</v>
      </c>
      <c r="Q42">
        <v>39</v>
      </c>
      <c r="R42" t="s">
        <v>95</v>
      </c>
      <c r="S42">
        <v>2</v>
      </c>
    </row>
    <row r="43" spans="1:23" x14ac:dyDescent="0.3">
      <c r="A43">
        <v>40</v>
      </c>
      <c r="B43" t="s">
        <v>98</v>
      </c>
      <c r="C43">
        <v>1</v>
      </c>
      <c r="Q43">
        <v>40</v>
      </c>
      <c r="R43" t="s">
        <v>109</v>
      </c>
      <c r="S43">
        <v>1</v>
      </c>
    </row>
    <row r="44" spans="1:23" x14ac:dyDescent="0.3">
      <c r="Q44">
        <v>41</v>
      </c>
      <c r="R44" t="s">
        <v>79</v>
      </c>
      <c r="S44">
        <v>1</v>
      </c>
    </row>
    <row r="45" spans="1:23" x14ac:dyDescent="0.3">
      <c r="Q45">
        <v>42</v>
      </c>
      <c r="R45" t="s">
        <v>110</v>
      </c>
      <c r="S45">
        <v>1</v>
      </c>
    </row>
    <row r="46" spans="1:23" x14ac:dyDescent="0.3">
      <c r="Q46">
        <v>43</v>
      </c>
      <c r="R46" t="s">
        <v>103</v>
      </c>
      <c r="S46">
        <v>1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2"/>
  <sheetViews>
    <sheetView workbookViewId="0">
      <selection activeCell="U2" sqref="U2"/>
    </sheetView>
  </sheetViews>
  <sheetFormatPr defaultRowHeight="14.4" x14ac:dyDescent="0.3"/>
  <cols>
    <col min="1" max="1" width="16.5546875" bestFit="1" customWidth="1"/>
    <col min="2" max="2" width="5" bestFit="1" customWidth="1"/>
    <col min="3" max="3" width="4.5546875" customWidth="1"/>
    <col min="4" max="4" width="16.5546875" bestFit="1" customWidth="1"/>
    <col min="5" max="5" width="5" bestFit="1" customWidth="1"/>
    <col min="6" max="6" width="4" customWidth="1"/>
    <col min="7" max="7" width="15.5546875" bestFit="1" customWidth="1"/>
    <col min="8" max="8" width="5" bestFit="1" customWidth="1"/>
    <col min="9" max="9" width="3.5546875" customWidth="1"/>
    <col min="10" max="10" width="16.5546875" bestFit="1" customWidth="1"/>
    <col min="11" max="11" width="5" bestFit="1" customWidth="1"/>
    <col min="12" max="12" width="3.88671875" customWidth="1"/>
    <col min="13" max="13" width="16.5546875" bestFit="1" customWidth="1"/>
    <col min="14" max="14" width="5" bestFit="1" customWidth="1"/>
    <col min="15" max="15" width="4" customWidth="1"/>
    <col min="16" max="16" width="16.5546875" bestFit="1" customWidth="1"/>
    <col min="17" max="17" width="5" bestFit="1" customWidth="1"/>
    <col min="18" max="18" width="3.44140625" customWidth="1"/>
    <col min="19" max="19" width="10.33203125" bestFit="1" customWidth="1"/>
    <col min="21" max="21" width="15" bestFit="1" customWidth="1"/>
  </cols>
  <sheetData>
    <row r="1" spans="1:23" s="1" customFormat="1" x14ac:dyDescent="0.3">
      <c r="A1" s="1" t="s">
        <v>1</v>
      </c>
      <c r="D1" s="1" t="s">
        <v>50</v>
      </c>
      <c r="G1" s="1" t="s">
        <v>2</v>
      </c>
      <c r="J1" s="1" t="s">
        <v>3</v>
      </c>
      <c r="M1" s="1" t="s">
        <v>4</v>
      </c>
      <c r="P1" s="1" t="s">
        <v>6</v>
      </c>
      <c r="S1" s="1" t="s">
        <v>55</v>
      </c>
      <c r="U1" s="8">
        <v>41681</v>
      </c>
      <c r="W1" s="7"/>
    </row>
    <row r="2" spans="1:23" x14ac:dyDescent="0.3">
      <c r="A2" t="s">
        <v>51</v>
      </c>
      <c r="B2">
        <v>75</v>
      </c>
      <c r="D2" t="s">
        <v>51</v>
      </c>
      <c r="E2">
        <v>18</v>
      </c>
      <c r="G2" t="s">
        <v>51</v>
      </c>
      <c r="H2">
        <v>36</v>
      </c>
      <c r="J2" t="s">
        <v>51</v>
      </c>
      <c r="K2">
        <v>42</v>
      </c>
      <c r="M2" t="s">
        <v>51</v>
      </c>
      <c r="N2">
        <v>97</v>
      </c>
      <c r="P2" t="s">
        <v>51</v>
      </c>
      <c r="Q2">
        <v>27</v>
      </c>
      <c r="R2" s="2" t="s">
        <v>54</v>
      </c>
      <c r="S2">
        <f>SUM(B2:Q2)</f>
        <v>295</v>
      </c>
    </row>
    <row r="3" spans="1:23" ht="15" x14ac:dyDescent="0.25">
      <c r="A3" t="s">
        <v>53</v>
      </c>
      <c r="B3">
        <f>SUM(B5:B43)</f>
        <v>4614</v>
      </c>
      <c r="D3" t="s">
        <v>53</v>
      </c>
      <c r="E3">
        <f>SUM(E5:E43)</f>
        <v>1133</v>
      </c>
      <c r="G3" t="s">
        <v>53</v>
      </c>
      <c r="H3">
        <f>SUM(H5:H43)</f>
        <v>2609</v>
      </c>
      <c r="J3" t="s">
        <v>53</v>
      </c>
      <c r="K3">
        <f>SUM(K5:K43)</f>
        <v>2919</v>
      </c>
      <c r="M3" t="s">
        <v>53</v>
      </c>
      <c r="N3">
        <f>SUM(N5:N43)</f>
        <v>5795</v>
      </c>
      <c r="P3" t="s">
        <v>53</v>
      </c>
      <c r="Q3">
        <f>SUM(Q5:Q43)</f>
        <v>1655</v>
      </c>
      <c r="R3" s="2" t="s">
        <v>54</v>
      </c>
      <c r="S3">
        <f>SUM(B3:Q3)</f>
        <v>18725</v>
      </c>
    </row>
    <row r="5" spans="1:23" ht="15" x14ac:dyDescent="0.25">
      <c r="A5" t="s">
        <v>44</v>
      </c>
      <c r="B5">
        <v>998</v>
      </c>
      <c r="D5" t="s">
        <v>44</v>
      </c>
      <c r="E5">
        <v>270</v>
      </c>
      <c r="G5" t="s">
        <v>18</v>
      </c>
      <c r="H5">
        <v>447</v>
      </c>
      <c r="J5" t="s">
        <v>18</v>
      </c>
      <c r="K5">
        <v>493</v>
      </c>
      <c r="M5" t="s">
        <v>28</v>
      </c>
      <c r="N5">
        <v>700</v>
      </c>
      <c r="P5" t="s">
        <v>44</v>
      </c>
      <c r="Q5">
        <v>316</v>
      </c>
    </row>
    <row r="6" spans="1:23" x14ac:dyDescent="0.3">
      <c r="A6" t="s">
        <v>7</v>
      </c>
      <c r="B6">
        <v>522</v>
      </c>
      <c r="D6" t="s">
        <v>18</v>
      </c>
      <c r="E6">
        <v>147</v>
      </c>
      <c r="G6" t="s">
        <v>28</v>
      </c>
      <c r="H6">
        <v>409</v>
      </c>
      <c r="J6" t="s">
        <v>28</v>
      </c>
      <c r="K6">
        <v>427</v>
      </c>
      <c r="M6" t="s">
        <v>44</v>
      </c>
      <c r="N6">
        <v>700</v>
      </c>
      <c r="P6" t="s">
        <v>7</v>
      </c>
      <c r="Q6">
        <v>189</v>
      </c>
    </row>
    <row r="7" spans="1:23" x14ac:dyDescent="0.3">
      <c r="A7" t="s">
        <v>18</v>
      </c>
      <c r="B7">
        <v>466</v>
      </c>
      <c r="D7" t="s">
        <v>7</v>
      </c>
      <c r="E7">
        <v>124</v>
      </c>
      <c r="G7" t="s">
        <v>44</v>
      </c>
      <c r="H7">
        <v>366</v>
      </c>
      <c r="J7" t="s">
        <v>44</v>
      </c>
      <c r="K7">
        <v>364</v>
      </c>
      <c r="M7" t="s">
        <v>18</v>
      </c>
      <c r="N7">
        <v>640</v>
      </c>
      <c r="P7" t="s">
        <v>18</v>
      </c>
      <c r="Q7">
        <v>154</v>
      </c>
    </row>
    <row r="8" spans="1:23" x14ac:dyDescent="0.3">
      <c r="A8" t="s">
        <v>9</v>
      </c>
      <c r="B8">
        <v>456</v>
      </c>
      <c r="D8" t="s">
        <v>9</v>
      </c>
      <c r="E8">
        <v>103</v>
      </c>
      <c r="G8" t="s">
        <v>7</v>
      </c>
      <c r="H8">
        <v>247</v>
      </c>
      <c r="J8" t="s">
        <v>7</v>
      </c>
      <c r="K8">
        <v>269</v>
      </c>
      <c r="M8" t="s">
        <v>7</v>
      </c>
      <c r="N8">
        <v>606</v>
      </c>
      <c r="P8" t="s">
        <v>28</v>
      </c>
      <c r="Q8">
        <v>140</v>
      </c>
    </row>
    <row r="9" spans="1:23" x14ac:dyDescent="0.3">
      <c r="A9" t="s">
        <v>16</v>
      </c>
      <c r="B9">
        <v>277</v>
      </c>
      <c r="D9" t="s">
        <v>34</v>
      </c>
      <c r="E9">
        <v>65</v>
      </c>
      <c r="G9" t="s">
        <v>9</v>
      </c>
      <c r="H9">
        <v>225</v>
      </c>
      <c r="J9" t="s">
        <v>9</v>
      </c>
      <c r="K9">
        <v>228</v>
      </c>
      <c r="M9" t="s">
        <v>9</v>
      </c>
      <c r="N9">
        <v>360</v>
      </c>
      <c r="P9" t="s">
        <v>9</v>
      </c>
      <c r="Q9">
        <v>115</v>
      </c>
    </row>
    <row r="10" spans="1:23" x14ac:dyDescent="0.3">
      <c r="A10" t="s">
        <v>34</v>
      </c>
      <c r="B10">
        <v>208</v>
      </c>
      <c r="D10" t="s">
        <v>16</v>
      </c>
      <c r="E10">
        <v>58</v>
      </c>
      <c r="G10" t="s">
        <v>20</v>
      </c>
      <c r="H10">
        <v>140</v>
      </c>
      <c r="J10" t="s">
        <v>20</v>
      </c>
      <c r="K10">
        <v>136</v>
      </c>
      <c r="M10" t="s">
        <v>16</v>
      </c>
      <c r="N10">
        <v>289</v>
      </c>
      <c r="P10" t="s">
        <v>20</v>
      </c>
      <c r="Q10">
        <v>55</v>
      </c>
    </row>
    <row r="11" spans="1:23" x14ac:dyDescent="0.3">
      <c r="A11" t="s">
        <v>28</v>
      </c>
      <c r="B11">
        <v>193</v>
      </c>
      <c r="D11" t="s">
        <v>20</v>
      </c>
      <c r="E11">
        <v>50</v>
      </c>
      <c r="G11" t="s">
        <v>16</v>
      </c>
      <c r="H11">
        <v>133</v>
      </c>
      <c r="J11" t="s">
        <v>16</v>
      </c>
      <c r="K11">
        <v>98</v>
      </c>
      <c r="M11" t="s">
        <v>21</v>
      </c>
      <c r="N11">
        <v>289</v>
      </c>
      <c r="P11" t="s">
        <v>27</v>
      </c>
      <c r="Q11">
        <v>55</v>
      </c>
    </row>
    <row r="12" spans="1:23" x14ac:dyDescent="0.3">
      <c r="A12" t="s">
        <v>12</v>
      </c>
      <c r="B12">
        <v>175</v>
      </c>
      <c r="D12" t="s">
        <v>28</v>
      </c>
      <c r="E12">
        <v>40</v>
      </c>
      <c r="G12" t="s">
        <v>34</v>
      </c>
      <c r="H12">
        <v>106</v>
      </c>
      <c r="J12" t="s">
        <v>34</v>
      </c>
      <c r="K12">
        <v>98</v>
      </c>
      <c r="M12" t="s">
        <v>20</v>
      </c>
      <c r="N12">
        <v>285</v>
      </c>
      <c r="P12" t="s">
        <v>34</v>
      </c>
      <c r="Q12">
        <v>47</v>
      </c>
    </row>
    <row r="13" spans="1:23" x14ac:dyDescent="0.3">
      <c r="A13" t="s">
        <v>27</v>
      </c>
      <c r="B13">
        <v>159</v>
      </c>
      <c r="D13" t="s">
        <v>27</v>
      </c>
      <c r="E13">
        <v>32</v>
      </c>
      <c r="G13" t="s">
        <v>21</v>
      </c>
      <c r="H13">
        <v>73</v>
      </c>
      <c r="J13" t="s">
        <v>17</v>
      </c>
      <c r="K13">
        <v>95</v>
      </c>
      <c r="M13" t="s">
        <v>34</v>
      </c>
      <c r="N13">
        <v>243</v>
      </c>
      <c r="P13" t="s">
        <v>16</v>
      </c>
      <c r="Q13">
        <v>46</v>
      </c>
    </row>
    <row r="14" spans="1:23" x14ac:dyDescent="0.3">
      <c r="A14" t="s">
        <v>17</v>
      </c>
      <c r="B14">
        <v>145</v>
      </c>
      <c r="D14" t="s">
        <v>13</v>
      </c>
      <c r="E14">
        <v>30</v>
      </c>
      <c r="G14" t="s">
        <v>27</v>
      </c>
      <c r="H14">
        <v>61</v>
      </c>
      <c r="J14" t="s">
        <v>27</v>
      </c>
      <c r="K14">
        <v>94</v>
      </c>
      <c r="M14" t="s">
        <v>13</v>
      </c>
      <c r="N14">
        <v>179</v>
      </c>
      <c r="P14" t="s">
        <v>17</v>
      </c>
      <c r="Q14">
        <v>40</v>
      </c>
    </row>
    <row r="15" spans="1:23" x14ac:dyDescent="0.3">
      <c r="A15" t="s">
        <v>20</v>
      </c>
      <c r="B15">
        <v>125</v>
      </c>
      <c r="D15" t="s">
        <v>12</v>
      </c>
      <c r="E15">
        <v>27</v>
      </c>
      <c r="G15" t="s">
        <v>23</v>
      </c>
      <c r="H15">
        <v>57</v>
      </c>
      <c r="J15" t="s">
        <v>33</v>
      </c>
      <c r="K15">
        <v>92</v>
      </c>
      <c r="M15" t="s">
        <v>17</v>
      </c>
      <c r="N15">
        <v>175</v>
      </c>
      <c r="P15" t="s">
        <v>21</v>
      </c>
      <c r="Q15">
        <v>40</v>
      </c>
    </row>
    <row r="16" spans="1:23" x14ac:dyDescent="0.3">
      <c r="A16" t="s">
        <v>10</v>
      </c>
      <c r="B16">
        <v>102</v>
      </c>
      <c r="D16" t="s">
        <v>26</v>
      </c>
      <c r="E16">
        <v>26</v>
      </c>
      <c r="G16" t="s">
        <v>10</v>
      </c>
      <c r="H16">
        <v>53</v>
      </c>
      <c r="J16" t="s">
        <v>21</v>
      </c>
      <c r="K16">
        <v>80</v>
      </c>
      <c r="M16" t="s">
        <v>27</v>
      </c>
      <c r="N16">
        <v>164</v>
      </c>
      <c r="P16" t="s">
        <v>12</v>
      </c>
      <c r="Q16">
        <v>39</v>
      </c>
    </row>
    <row r="17" spans="1:17" x14ac:dyDescent="0.3">
      <c r="A17" t="s">
        <v>26</v>
      </c>
      <c r="B17">
        <v>94</v>
      </c>
      <c r="D17" t="s">
        <v>41</v>
      </c>
      <c r="E17">
        <v>25</v>
      </c>
      <c r="G17" t="s">
        <v>13</v>
      </c>
      <c r="H17">
        <v>47</v>
      </c>
      <c r="J17" t="s">
        <v>23</v>
      </c>
      <c r="K17">
        <v>66</v>
      </c>
      <c r="M17" t="s">
        <v>12</v>
      </c>
      <c r="N17">
        <v>123</v>
      </c>
      <c r="P17" t="s">
        <v>13</v>
      </c>
      <c r="Q17">
        <v>39</v>
      </c>
    </row>
    <row r="18" spans="1:17" x14ac:dyDescent="0.3">
      <c r="A18" t="s">
        <v>41</v>
      </c>
      <c r="B18">
        <v>85</v>
      </c>
      <c r="D18" t="s">
        <v>17</v>
      </c>
      <c r="E18">
        <v>16</v>
      </c>
      <c r="G18" t="s">
        <v>41</v>
      </c>
      <c r="H18">
        <v>44</v>
      </c>
      <c r="J18" t="s">
        <v>12</v>
      </c>
      <c r="K18">
        <v>63</v>
      </c>
      <c r="M18" t="s">
        <v>33</v>
      </c>
      <c r="N18">
        <v>120</v>
      </c>
      <c r="P18" t="s">
        <v>10</v>
      </c>
      <c r="Q18">
        <v>37</v>
      </c>
    </row>
    <row r="19" spans="1:17" x14ac:dyDescent="0.3">
      <c r="A19" t="s">
        <v>43</v>
      </c>
      <c r="B19">
        <v>85</v>
      </c>
      <c r="D19" t="s">
        <v>43</v>
      </c>
      <c r="E19">
        <v>16</v>
      </c>
      <c r="G19" t="s">
        <v>43</v>
      </c>
      <c r="H19">
        <v>44</v>
      </c>
      <c r="J19" t="s">
        <v>10</v>
      </c>
      <c r="K19">
        <v>62</v>
      </c>
      <c r="M19" t="s">
        <v>10</v>
      </c>
      <c r="N19">
        <v>109</v>
      </c>
      <c r="P19" t="s">
        <v>33</v>
      </c>
      <c r="Q19">
        <v>37</v>
      </c>
    </row>
    <row r="20" spans="1:17" x14ac:dyDescent="0.3">
      <c r="A20" t="s">
        <v>40</v>
      </c>
      <c r="B20">
        <v>84</v>
      </c>
      <c r="D20" t="s">
        <v>15</v>
      </c>
      <c r="E20">
        <v>15</v>
      </c>
      <c r="G20" t="s">
        <v>26</v>
      </c>
      <c r="H20">
        <v>29</v>
      </c>
      <c r="J20" t="s">
        <v>41</v>
      </c>
      <c r="K20">
        <v>52</v>
      </c>
      <c r="M20" t="s">
        <v>23</v>
      </c>
      <c r="N20">
        <v>91</v>
      </c>
      <c r="P20" t="s">
        <v>40</v>
      </c>
      <c r="Q20">
        <v>35</v>
      </c>
    </row>
    <row r="21" spans="1:17" x14ac:dyDescent="0.3">
      <c r="A21" t="s">
        <v>21</v>
      </c>
      <c r="B21">
        <v>63</v>
      </c>
      <c r="D21" t="s">
        <v>10</v>
      </c>
      <c r="E21">
        <v>14</v>
      </c>
      <c r="G21" t="s">
        <v>40</v>
      </c>
      <c r="H21">
        <v>23</v>
      </c>
      <c r="J21" t="s">
        <v>46</v>
      </c>
      <c r="K21">
        <v>30</v>
      </c>
      <c r="M21" t="s">
        <v>41</v>
      </c>
      <c r="N21">
        <v>82</v>
      </c>
      <c r="P21" t="s">
        <v>43</v>
      </c>
      <c r="Q21">
        <v>33</v>
      </c>
    </row>
    <row r="22" spans="1:17" x14ac:dyDescent="0.3">
      <c r="A22" t="s">
        <v>23</v>
      </c>
      <c r="B22">
        <v>63</v>
      </c>
      <c r="D22" t="s">
        <v>45</v>
      </c>
      <c r="E22">
        <v>14</v>
      </c>
      <c r="G22" t="s">
        <v>45</v>
      </c>
      <c r="H22">
        <v>16</v>
      </c>
      <c r="J22" t="s">
        <v>45</v>
      </c>
      <c r="K22">
        <v>23</v>
      </c>
      <c r="M22" t="s">
        <v>29</v>
      </c>
      <c r="N22">
        <v>72</v>
      </c>
      <c r="P22" t="s">
        <v>23</v>
      </c>
      <c r="Q22">
        <v>31</v>
      </c>
    </row>
    <row r="23" spans="1:17" x14ac:dyDescent="0.3">
      <c r="A23" t="s">
        <v>33</v>
      </c>
      <c r="B23">
        <v>45</v>
      </c>
      <c r="D23" t="s">
        <v>38</v>
      </c>
      <c r="E23">
        <v>13</v>
      </c>
      <c r="G23" t="s">
        <v>17</v>
      </c>
      <c r="H23">
        <v>15</v>
      </c>
      <c r="J23" t="s">
        <v>43</v>
      </c>
      <c r="K23">
        <v>19</v>
      </c>
      <c r="M23" t="s">
        <v>43</v>
      </c>
      <c r="N23">
        <v>70</v>
      </c>
      <c r="P23" t="s">
        <v>41</v>
      </c>
      <c r="Q23">
        <v>29</v>
      </c>
    </row>
    <row r="24" spans="1:17" x14ac:dyDescent="0.3">
      <c r="A24" t="s">
        <v>45</v>
      </c>
      <c r="B24">
        <v>35</v>
      </c>
      <c r="D24" t="s">
        <v>23</v>
      </c>
      <c r="E24">
        <v>12</v>
      </c>
      <c r="G24" t="s">
        <v>12</v>
      </c>
      <c r="H24">
        <v>11</v>
      </c>
      <c r="J24" t="s">
        <v>0</v>
      </c>
      <c r="K24">
        <v>18</v>
      </c>
      <c r="M24" t="s">
        <v>31</v>
      </c>
      <c r="N24">
        <v>63</v>
      </c>
      <c r="P24" t="s">
        <v>26</v>
      </c>
      <c r="Q24">
        <v>24</v>
      </c>
    </row>
    <row r="25" spans="1:17" x14ac:dyDescent="0.3">
      <c r="A25" t="s">
        <v>13</v>
      </c>
      <c r="B25">
        <v>29</v>
      </c>
      <c r="D25" t="s">
        <v>21</v>
      </c>
      <c r="E25">
        <v>10</v>
      </c>
      <c r="G25" t="s">
        <v>31</v>
      </c>
      <c r="H25">
        <v>9</v>
      </c>
      <c r="J25" t="s">
        <v>13</v>
      </c>
      <c r="K25">
        <v>18</v>
      </c>
      <c r="M25" t="s">
        <v>26</v>
      </c>
      <c r="N25">
        <v>57</v>
      </c>
      <c r="P25" t="s">
        <v>46</v>
      </c>
      <c r="Q25">
        <v>24</v>
      </c>
    </row>
    <row r="26" spans="1:17" x14ac:dyDescent="0.3">
      <c r="A26" t="s">
        <v>38</v>
      </c>
      <c r="B26">
        <v>24</v>
      </c>
      <c r="D26" t="s">
        <v>8</v>
      </c>
      <c r="E26">
        <v>8</v>
      </c>
      <c r="G26" t="s">
        <v>46</v>
      </c>
      <c r="H26">
        <v>8</v>
      </c>
      <c r="J26" t="s">
        <v>5</v>
      </c>
      <c r="K26">
        <v>15</v>
      </c>
      <c r="M26" t="s">
        <v>5</v>
      </c>
      <c r="N26">
        <v>54</v>
      </c>
      <c r="P26" t="s">
        <v>45</v>
      </c>
      <c r="Q26">
        <v>20</v>
      </c>
    </row>
    <row r="27" spans="1:17" x14ac:dyDescent="0.3">
      <c r="A27" t="s">
        <v>15</v>
      </c>
      <c r="B27">
        <v>23</v>
      </c>
      <c r="D27" t="s">
        <v>47</v>
      </c>
      <c r="E27">
        <v>5</v>
      </c>
      <c r="G27" t="s">
        <v>0</v>
      </c>
      <c r="H27">
        <v>7</v>
      </c>
      <c r="J27" t="s">
        <v>8</v>
      </c>
      <c r="K27">
        <v>15</v>
      </c>
      <c r="M27" t="s">
        <v>8</v>
      </c>
      <c r="N27">
        <v>53</v>
      </c>
      <c r="P27" t="s">
        <v>39</v>
      </c>
      <c r="Q27">
        <v>18</v>
      </c>
    </row>
    <row r="28" spans="1:17" x14ac:dyDescent="0.3">
      <c r="A28" t="s">
        <v>39</v>
      </c>
      <c r="B28">
        <v>20</v>
      </c>
      <c r="D28" t="s">
        <v>48</v>
      </c>
      <c r="E28">
        <v>5</v>
      </c>
      <c r="G28" t="s">
        <v>5</v>
      </c>
      <c r="H28">
        <v>6</v>
      </c>
      <c r="J28" t="s">
        <v>26</v>
      </c>
      <c r="K28">
        <v>13</v>
      </c>
      <c r="M28" t="s">
        <v>0</v>
      </c>
      <c r="N28">
        <v>51</v>
      </c>
      <c r="P28" t="s">
        <v>47</v>
      </c>
      <c r="Q28">
        <v>18</v>
      </c>
    </row>
    <row r="29" spans="1:17" x14ac:dyDescent="0.3">
      <c r="A29" t="s">
        <v>0</v>
      </c>
      <c r="B29">
        <v>18</v>
      </c>
      <c r="D29" t="s">
        <v>31</v>
      </c>
      <c r="E29">
        <v>3</v>
      </c>
      <c r="G29" t="s">
        <v>15</v>
      </c>
      <c r="H29">
        <v>6</v>
      </c>
      <c r="J29" t="s">
        <v>31</v>
      </c>
      <c r="K29">
        <v>12</v>
      </c>
      <c r="M29" t="s">
        <v>46</v>
      </c>
      <c r="N29">
        <v>41</v>
      </c>
      <c r="P29" t="s">
        <v>38</v>
      </c>
      <c r="Q29">
        <v>14</v>
      </c>
    </row>
    <row r="30" spans="1:17" x14ac:dyDescent="0.3">
      <c r="A30" t="s">
        <v>19</v>
      </c>
      <c r="B30">
        <v>18</v>
      </c>
      <c r="D30" t="s">
        <v>0</v>
      </c>
      <c r="E30">
        <v>2</v>
      </c>
      <c r="G30" t="s">
        <v>36</v>
      </c>
      <c r="H30">
        <v>6</v>
      </c>
      <c r="J30" t="s">
        <v>38</v>
      </c>
      <c r="K30">
        <v>9</v>
      </c>
      <c r="M30" t="s">
        <v>38</v>
      </c>
      <c r="N30">
        <v>39</v>
      </c>
      <c r="P30" t="s">
        <v>5</v>
      </c>
      <c r="Q30">
        <v>13</v>
      </c>
    </row>
    <row r="31" spans="1:17" x14ac:dyDescent="0.3">
      <c r="A31" t="s">
        <v>47</v>
      </c>
      <c r="B31">
        <v>18</v>
      </c>
      <c r="D31" t="s">
        <v>25</v>
      </c>
      <c r="E31">
        <v>2</v>
      </c>
      <c r="G31" t="s">
        <v>8</v>
      </c>
      <c r="H31">
        <v>5</v>
      </c>
      <c r="J31" t="s">
        <v>36</v>
      </c>
      <c r="K31">
        <v>8</v>
      </c>
      <c r="M31" t="s">
        <v>40</v>
      </c>
      <c r="N31">
        <v>38</v>
      </c>
      <c r="P31" t="s">
        <v>8</v>
      </c>
      <c r="Q31">
        <v>11</v>
      </c>
    </row>
    <row r="32" spans="1:17" x14ac:dyDescent="0.3">
      <c r="A32" t="s">
        <v>46</v>
      </c>
      <c r="B32">
        <v>15</v>
      </c>
      <c r="D32" t="s">
        <v>36</v>
      </c>
      <c r="E32">
        <v>1</v>
      </c>
      <c r="G32" t="s">
        <v>38</v>
      </c>
      <c r="H32">
        <v>4</v>
      </c>
      <c r="J32" t="s">
        <v>15</v>
      </c>
      <c r="K32">
        <v>6</v>
      </c>
      <c r="M32" t="s">
        <v>45</v>
      </c>
      <c r="N32">
        <v>36</v>
      </c>
      <c r="P32" t="s">
        <v>35</v>
      </c>
      <c r="Q32">
        <v>10</v>
      </c>
    </row>
    <row r="33" spans="1:17" x14ac:dyDescent="0.3">
      <c r="A33" t="s">
        <v>36</v>
      </c>
      <c r="B33">
        <v>11</v>
      </c>
      <c r="G33" t="s">
        <v>47</v>
      </c>
      <c r="H33">
        <v>4</v>
      </c>
      <c r="J33" t="s">
        <v>42</v>
      </c>
      <c r="K33">
        <v>5</v>
      </c>
      <c r="M33" t="s">
        <v>39</v>
      </c>
      <c r="N33">
        <v>21</v>
      </c>
      <c r="P33" t="s">
        <v>31</v>
      </c>
      <c r="Q33">
        <v>7</v>
      </c>
    </row>
    <row r="34" spans="1:17" x14ac:dyDescent="0.3">
      <c r="A34" t="s">
        <v>31</v>
      </c>
      <c r="B34">
        <v>10</v>
      </c>
      <c r="G34" t="s">
        <v>49</v>
      </c>
      <c r="H34">
        <v>2</v>
      </c>
      <c r="J34" t="s">
        <v>39</v>
      </c>
      <c r="K34">
        <v>4</v>
      </c>
      <c r="M34" t="s">
        <v>49</v>
      </c>
      <c r="N34">
        <v>13</v>
      </c>
      <c r="P34" t="s">
        <v>0</v>
      </c>
      <c r="Q34">
        <v>6</v>
      </c>
    </row>
    <row r="35" spans="1:17" x14ac:dyDescent="0.3">
      <c r="A35" t="s">
        <v>8</v>
      </c>
      <c r="B35">
        <v>9</v>
      </c>
      <c r="G35" t="s">
        <v>33</v>
      </c>
      <c r="H35">
        <v>2</v>
      </c>
      <c r="J35" t="s">
        <v>22</v>
      </c>
      <c r="K35">
        <v>2</v>
      </c>
      <c r="M35" t="s">
        <v>36</v>
      </c>
      <c r="N35">
        <v>8</v>
      </c>
      <c r="P35" t="s">
        <v>36</v>
      </c>
      <c r="Q35">
        <v>4</v>
      </c>
    </row>
    <row r="36" spans="1:17" x14ac:dyDescent="0.3">
      <c r="A36" t="s">
        <v>22</v>
      </c>
      <c r="B36">
        <v>9</v>
      </c>
      <c r="G36" t="s">
        <v>11</v>
      </c>
      <c r="H36">
        <v>1</v>
      </c>
      <c r="J36" t="s">
        <v>47</v>
      </c>
      <c r="K36">
        <v>2</v>
      </c>
      <c r="M36" t="s">
        <v>47</v>
      </c>
      <c r="N36">
        <v>8</v>
      </c>
      <c r="P36" t="s">
        <v>22</v>
      </c>
      <c r="Q36">
        <v>2</v>
      </c>
    </row>
    <row r="37" spans="1:17" x14ac:dyDescent="0.3">
      <c r="A37" t="s">
        <v>5</v>
      </c>
      <c r="B37">
        <v>8</v>
      </c>
      <c r="G37" t="s">
        <v>25</v>
      </c>
      <c r="H37">
        <v>1</v>
      </c>
      <c r="J37" t="s">
        <v>49</v>
      </c>
      <c r="K37">
        <v>1</v>
      </c>
      <c r="M37" t="s">
        <v>37</v>
      </c>
      <c r="N37">
        <v>4</v>
      </c>
      <c r="P37" t="s">
        <v>37</v>
      </c>
      <c r="Q37">
        <v>2</v>
      </c>
    </row>
    <row r="38" spans="1:17" x14ac:dyDescent="0.3">
      <c r="A38" t="s">
        <v>25</v>
      </c>
      <c r="B38">
        <v>7</v>
      </c>
      <c r="G38" t="s">
        <v>39</v>
      </c>
      <c r="H38">
        <v>1</v>
      </c>
      <c r="J38" t="s">
        <v>25</v>
      </c>
      <c r="K38">
        <v>1</v>
      </c>
      <c r="M38" t="s">
        <v>48</v>
      </c>
      <c r="N38">
        <v>4</v>
      </c>
      <c r="P38" t="s">
        <v>48</v>
      </c>
      <c r="Q38">
        <v>2</v>
      </c>
    </row>
    <row r="39" spans="1:17" x14ac:dyDescent="0.3">
      <c r="A39" t="s">
        <v>42</v>
      </c>
      <c r="B39">
        <v>6</v>
      </c>
      <c r="G39" t="s">
        <v>48</v>
      </c>
      <c r="H39">
        <v>1</v>
      </c>
      <c r="J39" t="s">
        <v>37</v>
      </c>
      <c r="K39">
        <v>1</v>
      </c>
      <c r="M39" t="s">
        <v>11</v>
      </c>
      <c r="N39">
        <v>2</v>
      </c>
      <c r="P39" t="s">
        <v>14</v>
      </c>
      <c r="Q39">
        <v>1</v>
      </c>
    </row>
    <row r="40" spans="1:17" x14ac:dyDescent="0.3">
      <c r="A40" t="s">
        <v>35</v>
      </c>
      <c r="B40">
        <v>5</v>
      </c>
      <c r="M40" t="s">
        <v>19</v>
      </c>
      <c r="N40">
        <v>2</v>
      </c>
      <c r="P40" t="s">
        <v>25</v>
      </c>
      <c r="Q40">
        <v>1</v>
      </c>
    </row>
    <row r="41" spans="1:17" x14ac:dyDescent="0.3">
      <c r="A41" t="s">
        <v>14</v>
      </c>
      <c r="B41">
        <v>3</v>
      </c>
      <c r="M41" t="s">
        <v>22</v>
      </c>
      <c r="N41">
        <v>2</v>
      </c>
      <c r="P41" t="s">
        <v>42</v>
      </c>
      <c r="Q41">
        <v>1</v>
      </c>
    </row>
    <row r="42" spans="1:17" x14ac:dyDescent="0.3">
      <c r="A42" t="s">
        <v>37</v>
      </c>
      <c r="B42">
        <v>1</v>
      </c>
      <c r="M42" t="s">
        <v>25</v>
      </c>
      <c r="N42">
        <v>2</v>
      </c>
    </row>
  </sheetData>
  <sortState xmlns:xlrd2="http://schemas.microsoft.com/office/spreadsheetml/2017/richdata2" ref="P5:Q41">
    <sortCondition descending="1" ref="Q5:Q41"/>
  </sortState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9"/>
  <sheetViews>
    <sheetView workbookViewId="0">
      <selection activeCell="D5" sqref="D5"/>
    </sheetView>
  </sheetViews>
  <sheetFormatPr defaultRowHeight="14.4" x14ac:dyDescent="0.3"/>
  <cols>
    <col min="1" max="1" width="16.5546875" bestFit="1" customWidth="1"/>
    <col min="2" max="2" width="5" bestFit="1" customWidth="1"/>
    <col min="3" max="3" width="2.88671875" customWidth="1"/>
    <col min="4" max="4" width="16.5546875" bestFit="1" customWidth="1"/>
    <col min="5" max="5" width="4" bestFit="1" customWidth="1"/>
    <col min="6" max="6" width="2.5546875" customWidth="1"/>
    <col min="7" max="7" width="16.5546875" bestFit="1" customWidth="1"/>
    <col min="8" max="8" width="5" bestFit="1" customWidth="1"/>
    <col min="9" max="9" width="2.88671875" customWidth="1"/>
    <col min="10" max="10" width="15.5546875" bestFit="1" customWidth="1"/>
    <col min="11" max="11" width="5" bestFit="1" customWidth="1"/>
    <col min="12" max="12" width="2.33203125" customWidth="1"/>
    <col min="13" max="13" width="16.5546875" bestFit="1" customWidth="1"/>
    <col min="14" max="14" width="5" bestFit="1" customWidth="1"/>
    <col min="15" max="15" width="2.6640625" customWidth="1"/>
    <col min="16" max="16" width="15.5546875" bestFit="1" customWidth="1"/>
    <col min="17" max="17" width="4" bestFit="1" customWidth="1"/>
    <col min="18" max="18" width="2" bestFit="1" customWidth="1"/>
    <col min="19" max="19" width="10.33203125" bestFit="1" customWidth="1"/>
    <col min="20" max="20" width="2.5546875" customWidth="1"/>
    <col min="21" max="21" width="16.5546875" bestFit="1" customWidth="1"/>
    <col min="22" max="22" width="7" bestFit="1" customWidth="1"/>
  </cols>
  <sheetData>
    <row r="1" spans="1:23" s="1" customFormat="1" x14ac:dyDescent="0.3">
      <c r="A1" s="1" t="s">
        <v>1</v>
      </c>
      <c r="D1" s="1" t="s">
        <v>50</v>
      </c>
      <c r="G1" s="1" t="s">
        <v>2</v>
      </c>
      <c r="J1" s="1" t="s">
        <v>3</v>
      </c>
      <c r="M1" s="1" t="s">
        <v>4</v>
      </c>
      <c r="P1" s="1" t="s">
        <v>6</v>
      </c>
      <c r="S1" s="1" t="s">
        <v>55</v>
      </c>
      <c r="U1" s="1" t="s">
        <v>52</v>
      </c>
      <c r="W1" s="7">
        <v>41309</v>
      </c>
    </row>
    <row r="2" spans="1:23" x14ac:dyDescent="0.3">
      <c r="A2" t="s">
        <v>51</v>
      </c>
      <c r="B2">
        <v>54</v>
      </c>
      <c r="D2" t="s">
        <v>51</v>
      </c>
      <c r="E2">
        <v>16</v>
      </c>
      <c r="G2" t="s">
        <v>51</v>
      </c>
      <c r="H2">
        <v>31</v>
      </c>
      <c r="J2" t="s">
        <v>51</v>
      </c>
      <c r="K2">
        <v>22</v>
      </c>
      <c r="M2" t="s">
        <v>51</v>
      </c>
      <c r="N2">
        <v>77</v>
      </c>
      <c r="P2" t="s">
        <v>51</v>
      </c>
      <c r="Q2">
        <v>17</v>
      </c>
      <c r="R2" s="2" t="s">
        <v>54</v>
      </c>
      <c r="S2">
        <f>SUM(B2:R2)</f>
        <v>217</v>
      </c>
    </row>
    <row r="3" spans="1:23" ht="15" x14ac:dyDescent="0.25">
      <c r="A3" t="s">
        <v>53</v>
      </c>
      <c r="B3">
        <f>SUM(B5:B43)</f>
        <v>2621</v>
      </c>
      <c r="D3" t="s">
        <v>53</v>
      </c>
      <c r="E3">
        <f>SUM(E5:E43)</f>
        <v>827</v>
      </c>
      <c r="G3" t="s">
        <v>53</v>
      </c>
      <c r="H3">
        <f>SUM(H5:H43)</f>
        <v>2169</v>
      </c>
      <c r="J3" t="s">
        <v>53</v>
      </c>
      <c r="K3">
        <f>SUM(K5:K43)</f>
        <v>1596</v>
      </c>
      <c r="M3" t="s">
        <v>53</v>
      </c>
      <c r="N3">
        <f>SUM(N5:N43)</f>
        <v>3841</v>
      </c>
      <c r="P3" t="s">
        <v>53</v>
      </c>
      <c r="Q3">
        <f>SUM(Q5:Q43)</f>
        <v>948</v>
      </c>
      <c r="R3" s="2" t="s">
        <v>54</v>
      </c>
      <c r="S3">
        <f>SUM(B3:R3)</f>
        <v>12002</v>
      </c>
      <c r="U3" t="s">
        <v>56</v>
      </c>
      <c r="V3">
        <f>SUM(V5:V50)</f>
        <v>744271</v>
      </c>
    </row>
    <row r="5" spans="1:23" ht="15" x14ac:dyDescent="0.25">
      <c r="A5" t="s">
        <v>44</v>
      </c>
      <c r="B5">
        <v>610</v>
      </c>
      <c r="D5" t="s">
        <v>44</v>
      </c>
      <c r="E5">
        <v>211</v>
      </c>
      <c r="G5" t="s">
        <v>18</v>
      </c>
      <c r="H5">
        <v>363</v>
      </c>
      <c r="J5" t="s">
        <v>28</v>
      </c>
      <c r="K5">
        <v>309</v>
      </c>
      <c r="M5" t="s">
        <v>44</v>
      </c>
      <c r="N5">
        <v>586</v>
      </c>
      <c r="P5" t="s">
        <v>44</v>
      </c>
      <c r="Q5">
        <v>223</v>
      </c>
      <c r="U5" t="s">
        <v>44</v>
      </c>
      <c r="V5">
        <v>113740</v>
      </c>
    </row>
    <row r="6" spans="1:23" x14ac:dyDescent="0.3">
      <c r="A6" t="s">
        <v>7</v>
      </c>
      <c r="B6">
        <v>378</v>
      </c>
      <c r="D6" t="s">
        <v>9</v>
      </c>
      <c r="E6">
        <v>121</v>
      </c>
      <c r="G6" t="s">
        <v>44</v>
      </c>
      <c r="H6">
        <v>357</v>
      </c>
      <c r="J6" t="s">
        <v>44</v>
      </c>
      <c r="K6">
        <v>256</v>
      </c>
      <c r="M6" t="s">
        <v>28</v>
      </c>
      <c r="N6">
        <v>537</v>
      </c>
      <c r="P6" t="s">
        <v>7</v>
      </c>
      <c r="Q6">
        <v>142</v>
      </c>
      <c r="U6" t="s">
        <v>28</v>
      </c>
      <c r="V6">
        <v>90952</v>
      </c>
    </row>
    <row r="7" spans="1:23" x14ac:dyDescent="0.3">
      <c r="A7" t="s">
        <v>9</v>
      </c>
      <c r="B7">
        <v>323</v>
      </c>
      <c r="D7" t="s">
        <v>7</v>
      </c>
      <c r="E7">
        <v>119</v>
      </c>
      <c r="G7" t="s">
        <v>28</v>
      </c>
      <c r="H7">
        <v>301</v>
      </c>
      <c r="J7" t="s">
        <v>7</v>
      </c>
      <c r="K7">
        <v>211</v>
      </c>
      <c r="M7" t="s">
        <v>18</v>
      </c>
      <c r="N7">
        <v>421</v>
      </c>
      <c r="P7" t="s">
        <v>16</v>
      </c>
      <c r="Q7">
        <v>95</v>
      </c>
      <c r="U7" t="s">
        <v>7</v>
      </c>
      <c r="V7">
        <v>77792</v>
      </c>
    </row>
    <row r="8" spans="1:23" x14ac:dyDescent="0.3">
      <c r="A8" t="s">
        <v>18</v>
      </c>
      <c r="B8">
        <v>225</v>
      </c>
      <c r="D8" t="s">
        <v>18</v>
      </c>
      <c r="E8">
        <v>89</v>
      </c>
      <c r="G8" t="s">
        <v>7</v>
      </c>
      <c r="H8">
        <v>230</v>
      </c>
      <c r="J8" t="s">
        <v>18</v>
      </c>
      <c r="K8">
        <v>199</v>
      </c>
      <c r="M8" t="s">
        <v>7</v>
      </c>
      <c r="N8">
        <v>415</v>
      </c>
      <c r="P8" t="s">
        <v>18</v>
      </c>
      <c r="Q8">
        <v>66</v>
      </c>
      <c r="U8" t="s">
        <v>18</v>
      </c>
      <c r="V8">
        <v>49404</v>
      </c>
    </row>
    <row r="9" spans="1:23" x14ac:dyDescent="0.3">
      <c r="A9" t="s">
        <v>16</v>
      </c>
      <c r="B9">
        <v>108</v>
      </c>
      <c r="D9" t="s">
        <v>28</v>
      </c>
      <c r="E9">
        <v>34</v>
      </c>
      <c r="G9" t="s">
        <v>9</v>
      </c>
      <c r="H9">
        <v>145</v>
      </c>
      <c r="J9" t="s">
        <v>16</v>
      </c>
      <c r="K9">
        <v>133</v>
      </c>
      <c r="M9" t="s">
        <v>16</v>
      </c>
      <c r="N9">
        <v>246</v>
      </c>
      <c r="P9" t="s">
        <v>9</v>
      </c>
      <c r="Q9">
        <v>39</v>
      </c>
      <c r="U9" t="s">
        <v>16</v>
      </c>
      <c r="V9">
        <v>45084</v>
      </c>
    </row>
    <row r="10" spans="1:23" ht="15" x14ac:dyDescent="0.25">
      <c r="A10" t="s">
        <v>28</v>
      </c>
      <c r="B10">
        <v>97</v>
      </c>
      <c r="D10" t="s">
        <v>34</v>
      </c>
      <c r="E10">
        <v>30</v>
      </c>
      <c r="G10" t="s">
        <v>0</v>
      </c>
      <c r="H10">
        <v>131</v>
      </c>
      <c r="J10" t="s">
        <v>9</v>
      </c>
      <c r="K10">
        <v>58</v>
      </c>
      <c r="M10" t="s">
        <v>9</v>
      </c>
      <c r="N10">
        <v>200</v>
      </c>
      <c r="P10" t="s">
        <v>28</v>
      </c>
      <c r="Q10">
        <v>33</v>
      </c>
      <c r="U10" t="s">
        <v>9</v>
      </c>
      <c r="V10">
        <v>44789</v>
      </c>
    </row>
    <row r="11" spans="1:23" x14ac:dyDescent="0.3">
      <c r="A11" t="s">
        <v>34</v>
      </c>
      <c r="B11">
        <v>90</v>
      </c>
      <c r="D11" t="s">
        <v>16</v>
      </c>
      <c r="E11">
        <v>27</v>
      </c>
      <c r="G11" t="s">
        <v>34</v>
      </c>
      <c r="H11">
        <v>106</v>
      </c>
      <c r="J11" t="s">
        <v>17</v>
      </c>
      <c r="K11">
        <v>49</v>
      </c>
      <c r="M11" t="s">
        <v>34</v>
      </c>
      <c r="N11">
        <v>164</v>
      </c>
      <c r="P11" t="s">
        <v>17</v>
      </c>
      <c r="Q11">
        <v>31</v>
      </c>
      <c r="U11" t="s">
        <v>21</v>
      </c>
      <c r="V11">
        <v>36567</v>
      </c>
    </row>
    <row r="12" spans="1:23" x14ac:dyDescent="0.3">
      <c r="A12" t="s">
        <v>17</v>
      </c>
      <c r="B12">
        <v>87</v>
      </c>
      <c r="D12" t="s">
        <v>10</v>
      </c>
      <c r="E12">
        <v>24</v>
      </c>
      <c r="G12" t="s">
        <v>16</v>
      </c>
      <c r="H12">
        <v>68</v>
      </c>
      <c r="J12" t="s">
        <v>20</v>
      </c>
      <c r="K12">
        <v>44</v>
      </c>
      <c r="M12" t="s">
        <v>21</v>
      </c>
      <c r="N12">
        <v>158</v>
      </c>
      <c r="P12" t="s">
        <v>10</v>
      </c>
      <c r="Q12">
        <v>30</v>
      </c>
      <c r="U12" t="s">
        <v>34</v>
      </c>
      <c r="V12">
        <v>32862</v>
      </c>
    </row>
    <row r="13" spans="1:23" x14ac:dyDescent="0.3">
      <c r="A13" t="s">
        <v>27</v>
      </c>
      <c r="B13">
        <v>85</v>
      </c>
      <c r="D13" t="s">
        <v>27</v>
      </c>
      <c r="E13">
        <v>19</v>
      </c>
      <c r="G13" t="s">
        <v>21</v>
      </c>
      <c r="H13">
        <v>52</v>
      </c>
      <c r="J13" t="s">
        <v>34</v>
      </c>
      <c r="K13">
        <v>40</v>
      </c>
      <c r="M13" t="s">
        <v>0</v>
      </c>
      <c r="N13">
        <v>139</v>
      </c>
      <c r="P13" t="s">
        <v>27</v>
      </c>
      <c r="Q13">
        <v>29</v>
      </c>
      <c r="U13" t="s">
        <v>20</v>
      </c>
      <c r="V13">
        <v>23802</v>
      </c>
    </row>
    <row r="14" spans="1:23" x14ac:dyDescent="0.3">
      <c r="A14" t="s">
        <v>10</v>
      </c>
      <c r="B14">
        <v>75</v>
      </c>
      <c r="D14" t="s">
        <v>26</v>
      </c>
      <c r="E14">
        <v>18</v>
      </c>
      <c r="G14" t="s">
        <v>20</v>
      </c>
      <c r="H14">
        <v>49</v>
      </c>
      <c r="J14" t="s">
        <v>21</v>
      </c>
      <c r="K14">
        <v>39</v>
      </c>
      <c r="M14" t="s">
        <v>27</v>
      </c>
      <c r="N14">
        <v>121</v>
      </c>
      <c r="P14" t="s">
        <v>8</v>
      </c>
      <c r="Q14">
        <v>27</v>
      </c>
      <c r="U14" t="s">
        <v>13</v>
      </c>
      <c r="V14">
        <v>23099</v>
      </c>
    </row>
    <row r="15" spans="1:23" x14ac:dyDescent="0.3">
      <c r="A15" t="s">
        <v>26</v>
      </c>
      <c r="B15">
        <v>75</v>
      </c>
      <c r="D15" t="s">
        <v>45</v>
      </c>
      <c r="E15">
        <v>18</v>
      </c>
      <c r="G15" t="s">
        <v>26</v>
      </c>
      <c r="H15">
        <v>47</v>
      </c>
      <c r="J15" t="s">
        <v>27</v>
      </c>
      <c r="K15">
        <v>36</v>
      </c>
      <c r="M15" t="s">
        <v>13</v>
      </c>
      <c r="N15">
        <v>112</v>
      </c>
      <c r="P15" t="s">
        <v>34</v>
      </c>
      <c r="Q15">
        <v>24</v>
      </c>
      <c r="U15" t="s">
        <v>12</v>
      </c>
      <c r="V15">
        <v>18912</v>
      </c>
    </row>
    <row r="16" spans="1:23" x14ac:dyDescent="0.3">
      <c r="A16" t="s">
        <v>43</v>
      </c>
      <c r="B16">
        <v>64</v>
      </c>
      <c r="D16" t="s">
        <v>41</v>
      </c>
      <c r="E16">
        <v>17</v>
      </c>
      <c r="G16" t="s">
        <v>27</v>
      </c>
      <c r="H16">
        <v>43</v>
      </c>
      <c r="J16" t="s">
        <v>10</v>
      </c>
      <c r="K16">
        <v>35</v>
      </c>
      <c r="M16" t="s">
        <v>17</v>
      </c>
      <c r="N16">
        <v>97</v>
      </c>
      <c r="P16" t="s">
        <v>26</v>
      </c>
      <c r="Q16">
        <v>23</v>
      </c>
      <c r="U16" t="s">
        <v>27</v>
      </c>
      <c r="V16">
        <v>18273</v>
      </c>
    </row>
    <row r="17" spans="1:22" x14ac:dyDescent="0.3">
      <c r="A17" t="s">
        <v>41</v>
      </c>
      <c r="B17">
        <v>62</v>
      </c>
      <c r="D17" t="s">
        <v>0</v>
      </c>
      <c r="E17">
        <v>16</v>
      </c>
      <c r="G17" t="s">
        <v>23</v>
      </c>
      <c r="H17">
        <v>42</v>
      </c>
      <c r="J17" t="s">
        <v>26</v>
      </c>
      <c r="K17">
        <v>31</v>
      </c>
      <c r="M17" t="s">
        <v>20</v>
      </c>
      <c r="N17">
        <v>83</v>
      </c>
      <c r="P17" t="s">
        <v>41</v>
      </c>
      <c r="Q17">
        <v>18</v>
      </c>
      <c r="U17" t="s">
        <v>0</v>
      </c>
      <c r="V17">
        <v>16578</v>
      </c>
    </row>
    <row r="18" spans="1:22" x14ac:dyDescent="0.3">
      <c r="A18" t="s">
        <v>45</v>
      </c>
      <c r="B18">
        <v>38</v>
      </c>
      <c r="D18" t="s">
        <v>47</v>
      </c>
      <c r="E18">
        <v>15</v>
      </c>
      <c r="G18" t="s">
        <v>10</v>
      </c>
      <c r="H18">
        <v>40</v>
      </c>
      <c r="J18" t="s">
        <v>41</v>
      </c>
      <c r="K18">
        <v>27</v>
      </c>
      <c r="M18" t="s">
        <v>10</v>
      </c>
      <c r="N18">
        <v>68</v>
      </c>
      <c r="P18" t="s">
        <v>40</v>
      </c>
      <c r="Q18">
        <v>17</v>
      </c>
      <c r="U18" t="s">
        <v>17</v>
      </c>
      <c r="V18">
        <v>15251</v>
      </c>
    </row>
    <row r="19" spans="1:22" x14ac:dyDescent="0.3">
      <c r="A19" t="s">
        <v>40</v>
      </c>
      <c r="B19">
        <v>36</v>
      </c>
      <c r="D19" t="s">
        <v>8</v>
      </c>
      <c r="E19">
        <v>14</v>
      </c>
      <c r="G19" t="s">
        <v>41</v>
      </c>
      <c r="H19">
        <v>34</v>
      </c>
      <c r="J19" t="s">
        <v>0</v>
      </c>
      <c r="K19">
        <v>23</v>
      </c>
      <c r="M19" t="s">
        <v>26</v>
      </c>
      <c r="N19">
        <v>54</v>
      </c>
      <c r="P19" t="s">
        <v>15</v>
      </c>
      <c r="Q19">
        <v>16</v>
      </c>
      <c r="U19" t="s">
        <v>41</v>
      </c>
      <c r="V19">
        <v>11775</v>
      </c>
    </row>
    <row r="20" spans="1:22" x14ac:dyDescent="0.3">
      <c r="A20" t="s">
        <v>0</v>
      </c>
      <c r="B20">
        <v>33</v>
      </c>
      <c r="D20" t="s">
        <v>43</v>
      </c>
      <c r="E20">
        <v>12</v>
      </c>
      <c r="G20" t="s">
        <v>38</v>
      </c>
      <c r="H20">
        <v>24</v>
      </c>
      <c r="J20" t="s">
        <v>13</v>
      </c>
      <c r="K20">
        <v>18</v>
      </c>
      <c r="M20" t="s">
        <v>41</v>
      </c>
      <c r="N20">
        <v>48</v>
      </c>
      <c r="P20" t="s">
        <v>20</v>
      </c>
      <c r="Q20">
        <v>15</v>
      </c>
      <c r="U20" t="s">
        <v>10</v>
      </c>
      <c r="V20">
        <v>11591</v>
      </c>
    </row>
    <row r="21" spans="1:22" x14ac:dyDescent="0.3">
      <c r="A21" t="s">
        <v>23</v>
      </c>
      <c r="B21">
        <v>33</v>
      </c>
      <c r="D21" t="s">
        <v>21</v>
      </c>
      <c r="E21">
        <v>10</v>
      </c>
      <c r="G21" t="s">
        <v>43</v>
      </c>
      <c r="H21">
        <v>24</v>
      </c>
      <c r="J21" t="s">
        <v>23</v>
      </c>
      <c r="K21">
        <v>17</v>
      </c>
      <c r="M21" t="s">
        <v>46</v>
      </c>
      <c r="N21">
        <v>41</v>
      </c>
      <c r="P21" t="s">
        <v>45</v>
      </c>
      <c r="Q21">
        <v>15</v>
      </c>
      <c r="U21" t="s">
        <v>26</v>
      </c>
      <c r="V21">
        <v>11241</v>
      </c>
    </row>
    <row r="22" spans="1:22" x14ac:dyDescent="0.3">
      <c r="A22" t="s">
        <v>12</v>
      </c>
      <c r="B22">
        <v>32</v>
      </c>
      <c r="D22" t="s">
        <v>22</v>
      </c>
      <c r="E22">
        <v>8</v>
      </c>
      <c r="G22" t="s">
        <v>8</v>
      </c>
      <c r="H22">
        <v>23</v>
      </c>
      <c r="J22" t="s">
        <v>39</v>
      </c>
      <c r="K22">
        <v>17</v>
      </c>
      <c r="M22" t="s">
        <v>29</v>
      </c>
      <c r="N22">
        <v>39</v>
      </c>
      <c r="P22" t="s">
        <v>12</v>
      </c>
      <c r="Q22">
        <v>14</v>
      </c>
      <c r="U22" t="s">
        <v>40</v>
      </c>
      <c r="V22">
        <v>10967</v>
      </c>
    </row>
    <row r="23" spans="1:22" x14ac:dyDescent="0.3">
      <c r="A23" t="s">
        <v>21</v>
      </c>
      <c r="B23">
        <v>31</v>
      </c>
      <c r="D23" t="s">
        <v>40</v>
      </c>
      <c r="E23">
        <v>6</v>
      </c>
      <c r="G23" t="s">
        <v>45</v>
      </c>
      <c r="H23">
        <v>16</v>
      </c>
      <c r="J23" t="s">
        <v>45</v>
      </c>
      <c r="K23">
        <v>16</v>
      </c>
      <c r="M23" t="s">
        <v>23</v>
      </c>
      <c r="N23">
        <v>38</v>
      </c>
      <c r="P23" t="s">
        <v>21</v>
      </c>
      <c r="Q23">
        <v>14</v>
      </c>
      <c r="U23" t="s">
        <v>8</v>
      </c>
      <c r="V23">
        <v>10936</v>
      </c>
    </row>
    <row r="24" spans="1:22" x14ac:dyDescent="0.3">
      <c r="A24" t="s">
        <v>20</v>
      </c>
      <c r="B24">
        <v>27</v>
      </c>
      <c r="D24" t="s">
        <v>17</v>
      </c>
      <c r="E24">
        <v>4</v>
      </c>
      <c r="G24" t="s">
        <v>46</v>
      </c>
      <c r="H24">
        <v>16</v>
      </c>
      <c r="J24" t="s">
        <v>12</v>
      </c>
      <c r="K24">
        <v>10</v>
      </c>
      <c r="M24" t="s">
        <v>45</v>
      </c>
      <c r="N24">
        <v>37</v>
      </c>
      <c r="P24" t="s">
        <v>43</v>
      </c>
      <c r="Q24">
        <v>14</v>
      </c>
      <c r="U24" t="s">
        <v>33</v>
      </c>
      <c r="V24">
        <v>9088</v>
      </c>
    </row>
    <row r="25" spans="1:22" x14ac:dyDescent="0.3">
      <c r="A25" t="s">
        <v>47</v>
      </c>
      <c r="B25">
        <v>26</v>
      </c>
      <c r="D25" t="s">
        <v>36</v>
      </c>
      <c r="E25">
        <v>4</v>
      </c>
      <c r="G25" t="s">
        <v>17</v>
      </c>
      <c r="H25">
        <v>10</v>
      </c>
      <c r="J25" t="s">
        <v>43</v>
      </c>
      <c r="K25">
        <v>9</v>
      </c>
      <c r="M25" t="s">
        <v>43</v>
      </c>
      <c r="N25">
        <v>31</v>
      </c>
      <c r="P25" t="s">
        <v>47</v>
      </c>
      <c r="Q25">
        <v>14</v>
      </c>
      <c r="U25" t="s">
        <v>38</v>
      </c>
      <c r="V25">
        <v>8692</v>
      </c>
    </row>
    <row r="26" spans="1:22" x14ac:dyDescent="0.3">
      <c r="A26" t="s">
        <v>8</v>
      </c>
      <c r="B26">
        <v>18</v>
      </c>
      <c r="D26" t="s">
        <v>23</v>
      </c>
      <c r="E26">
        <v>3</v>
      </c>
      <c r="G26" t="s">
        <v>13</v>
      </c>
      <c r="H26">
        <v>9</v>
      </c>
      <c r="J26" t="s">
        <v>8</v>
      </c>
      <c r="K26">
        <v>7</v>
      </c>
      <c r="M26" t="s">
        <v>8</v>
      </c>
      <c r="N26">
        <v>29</v>
      </c>
      <c r="P26" t="s">
        <v>38</v>
      </c>
      <c r="Q26">
        <v>11</v>
      </c>
      <c r="U26" t="s">
        <v>23</v>
      </c>
      <c r="V26">
        <v>8122</v>
      </c>
    </row>
    <row r="27" spans="1:22" x14ac:dyDescent="0.3">
      <c r="A27" t="s">
        <v>15</v>
      </c>
      <c r="B27">
        <v>11</v>
      </c>
      <c r="D27" t="s">
        <v>42</v>
      </c>
      <c r="E27">
        <v>3</v>
      </c>
      <c r="G27" t="s">
        <v>12</v>
      </c>
      <c r="H27">
        <v>8</v>
      </c>
      <c r="J27" t="s">
        <v>36</v>
      </c>
      <c r="K27">
        <v>6</v>
      </c>
      <c r="M27" t="s">
        <v>31</v>
      </c>
      <c r="N27">
        <v>29</v>
      </c>
      <c r="P27" t="s">
        <v>33</v>
      </c>
      <c r="Q27">
        <v>10</v>
      </c>
      <c r="U27" t="s">
        <v>45</v>
      </c>
      <c r="V27">
        <v>7241</v>
      </c>
    </row>
    <row r="28" spans="1:22" x14ac:dyDescent="0.3">
      <c r="A28" t="s">
        <v>22</v>
      </c>
      <c r="B28">
        <v>11</v>
      </c>
      <c r="D28" t="s">
        <v>13</v>
      </c>
      <c r="E28">
        <v>2</v>
      </c>
      <c r="G28" t="s">
        <v>36</v>
      </c>
      <c r="H28">
        <v>6</v>
      </c>
      <c r="J28" t="s">
        <v>5</v>
      </c>
      <c r="K28">
        <v>3</v>
      </c>
      <c r="M28" t="s">
        <v>5</v>
      </c>
      <c r="N28">
        <v>25</v>
      </c>
      <c r="P28" t="s">
        <v>23</v>
      </c>
      <c r="Q28">
        <v>8</v>
      </c>
      <c r="U28" t="s">
        <v>43</v>
      </c>
      <c r="V28">
        <v>6820</v>
      </c>
    </row>
    <row r="29" spans="1:22" x14ac:dyDescent="0.3">
      <c r="A29" t="s">
        <v>36</v>
      </c>
      <c r="B29">
        <v>9</v>
      </c>
      <c r="D29" t="s">
        <v>14</v>
      </c>
      <c r="E29">
        <v>1</v>
      </c>
      <c r="G29" t="s">
        <v>47</v>
      </c>
      <c r="H29">
        <v>6</v>
      </c>
      <c r="J29" t="s">
        <v>31</v>
      </c>
      <c r="K29">
        <v>2</v>
      </c>
      <c r="M29" t="s">
        <v>40</v>
      </c>
      <c r="N29">
        <v>24</v>
      </c>
      <c r="P29" t="s">
        <v>13</v>
      </c>
      <c r="Q29">
        <v>7</v>
      </c>
      <c r="U29" t="s">
        <v>46</v>
      </c>
      <c r="V29">
        <v>5187</v>
      </c>
    </row>
    <row r="30" spans="1:22" x14ac:dyDescent="0.3">
      <c r="A30" t="s">
        <v>13</v>
      </c>
      <c r="B30">
        <v>8</v>
      </c>
      <c r="D30" t="s">
        <v>25</v>
      </c>
      <c r="E30">
        <v>1</v>
      </c>
      <c r="G30" t="s">
        <v>22</v>
      </c>
      <c r="H30">
        <v>3</v>
      </c>
      <c r="J30" t="s">
        <v>47</v>
      </c>
      <c r="K30">
        <v>1</v>
      </c>
      <c r="M30" t="s">
        <v>38</v>
      </c>
      <c r="N30">
        <v>22</v>
      </c>
      <c r="P30" t="s">
        <v>0</v>
      </c>
      <c r="Q30">
        <v>6</v>
      </c>
      <c r="U30" t="s">
        <v>29</v>
      </c>
      <c r="V30">
        <v>4985</v>
      </c>
    </row>
    <row r="31" spans="1:22" x14ac:dyDescent="0.3">
      <c r="A31" t="s">
        <v>38</v>
      </c>
      <c r="B31">
        <v>7</v>
      </c>
      <c r="D31" t="s">
        <v>31</v>
      </c>
      <c r="E31">
        <v>1</v>
      </c>
      <c r="G31" t="s">
        <v>25</v>
      </c>
      <c r="H31">
        <v>3</v>
      </c>
      <c r="M31" t="s">
        <v>33</v>
      </c>
      <c r="N31">
        <v>21</v>
      </c>
      <c r="P31" t="s">
        <v>5</v>
      </c>
      <c r="Q31">
        <v>2</v>
      </c>
      <c r="U31" t="s">
        <v>5</v>
      </c>
      <c r="V31">
        <v>4480</v>
      </c>
    </row>
    <row r="32" spans="1:22" x14ac:dyDescent="0.3">
      <c r="A32" t="s">
        <v>42</v>
      </c>
      <c r="B32">
        <v>6</v>
      </c>
      <c r="G32" t="s">
        <v>29</v>
      </c>
      <c r="H32">
        <v>3</v>
      </c>
      <c r="M32" t="s">
        <v>36</v>
      </c>
      <c r="N32">
        <v>10</v>
      </c>
      <c r="P32" t="s">
        <v>22</v>
      </c>
      <c r="Q32">
        <v>2</v>
      </c>
      <c r="U32" t="s">
        <v>39</v>
      </c>
      <c r="V32">
        <v>4388</v>
      </c>
    </row>
    <row r="33" spans="1:22" x14ac:dyDescent="0.3">
      <c r="A33" t="s">
        <v>14</v>
      </c>
      <c r="B33">
        <v>5</v>
      </c>
      <c r="G33" t="s">
        <v>31</v>
      </c>
      <c r="H33">
        <v>3</v>
      </c>
      <c r="M33" t="s">
        <v>39</v>
      </c>
      <c r="N33">
        <v>8</v>
      </c>
      <c r="P33" t="s">
        <v>46</v>
      </c>
      <c r="Q33">
        <v>2</v>
      </c>
      <c r="U33" t="s">
        <v>31</v>
      </c>
      <c r="V33">
        <v>4072</v>
      </c>
    </row>
    <row r="34" spans="1:22" x14ac:dyDescent="0.3">
      <c r="A34" t="s">
        <v>37</v>
      </c>
      <c r="B34">
        <v>4</v>
      </c>
      <c r="G34" t="s">
        <v>42</v>
      </c>
      <c r="H34">
        <v>3</v>
      </c>
      <c r="M34" t="s">
        <v>48</v>
      </c>
      <c r="N34">
        <v>8</v>
      </c>
      <c r="P34" t="s">
        <v>36</v>
      </c>
      <c r="Q34">
        <v>1</v>
      </c>
      <c r="U34" t="s">
        <v>30</v>
      </c>
      <c r="V34">
        <v>3148</v>
      </c>
    </row>
    <row r="35" spans="1:22" x14ac:dyDescent="0.3">
      <c r="A35" t="s">
        <v>29</v>
      </c>
      <c r="B35">
        <v>2</v>
      </c>
      <c r="G35" t="s">
        <v>5</v>
      </c>
      <c r="H35">
        <v>2</v>
      </c>
      <c r="M35" t="s">
        <v>12</v>
      </c>
      <c r="N35">
        <v>6</v>
      </c>
      <c r="U35" t="s">
        <v>47</v>
      </c>
      <c r="V35">
        <v>2706</v>
      </c>
    </row>
    <row r="36" spans="1:22" x14ac:dyDescent="0.3">
      <c r="A36" t="s">
        <v>49</v>
      </c>
      <c r="B36">
        <v>1</v>
      </c>
      <c r="G36" t="s">
        <v>49</v>
      </c>
      <c r="H36">
        <v>1</v>
      </c>
      <c r="M36" t="s">
        <v>25</v>
      </c>
      <c r="N36">
        <v>6</v>
      </c>
      <c r="U36" t="s">
        <v>11</v>
      </c>
      <c r="V36">
        <v>2529</v>
      </c>
    </row>
    <row r="37" spans="1:22" x14ac:dyDescent="0.3">
      <c r="A37" t="s">
        <v>25</v>
      </c>
      <c r="B37">
        <v>1</v>
      </c>
      <c r="G37" t="s">
        <v>33</v>
      </c>
      <c r="H37">
        <v>1</v>
      </c>
      <c r="M37" t="s">
        <v>37</v>
      </c>
      <c r="N37">
        <v>6</v>
      </c>
      <c r="U37" t="s">
        <v>15</v>
      </c>
      <c r="V37">
        <v>2434</v>
      </c>
    </row>
    <row r="38" spans="1:22" x14ac:dyDescent="0.3">
      <c r="A38" t="s">
        <v>31</v>
      </c>
      <c r="B38">
        <v>1</v>
      </c>
      <c r="M38" t="s">
        <v>47</v>
      </c>
      <c r="N38">
        <v>5</v>
      </c>
      <c r="U38" t="s">
        <v>36</v>
      </c>
      <c r="V38">
        <v>1467</v>
      </c>
    </row>
    <row r="39" spans="1:22" x14ac:dyDescent="0.3">
      <c r="A39" t="s">
        <v>33</v>
      </c>
      <c r="B39">
        <v>1</v>
      </c>
      <c r="M39" t="s">
        <v>11</v>
      </c>
      <c r="N39">
        <v>3</v>
      </c>
      <c r="U39" t="s">
        <v>48</v>
      </c>
      <c r="V39">
        <v>1106</v>
      </c>
    </row>
    <row r="40" spans="1:22" x14ac:dyDescent="0.3">
      <c r="A40" t="s">
        <v>46</v>
      </c>
      <c r="B40">
        <v>1</v>
      </c>
      <c r="M40" t="s">
        <v>49</v>
      </c>
      <c r="N40">
        <v>2</v>
      </c>
      <c r="U40" t="s">
        <v>25</v>
      </c>
      <c r="V40">
        <v>989</v>
      </c>
    </row>
    <row r="41" spans="1:22" x14ac:dyDescent="0.3">
      <c r="M41" t="s">
        <v>22</v>
      </c>
      <c r="N41">
        <v>2</v>
      </c>
      <c r="U41" t="s">
        <v>14</v>
      </c>
      <c r="V41">
        <v>722</v>
      </c>
    </row>
    <row r="42" spans="1:22" x14ac:dyDescent="0.3">
      <c r="U42" t="s">
        <v>22</v>
      </c>
      <c r="V42">
        <v>665</v>
      </c>
    </row>
    <row r="43" spans="1:22" x14ac:dyDescent="0.3">
      <c r="U43" t="s">
        <v>37</v>
      </c>
      <c r="V43">
        <v>461</v>
      </c>
    </row>
    <row r="44" spans="1:22" x14ac:dyDescent="0.3">
      <c r="U44" t="s">
        <v>35</v>
      </c>
      <c r="V44">
        <v>386</v>
      </c>
    </row>
    <row r="45" spans="1:22" x14ac:dyDescent="0.3">
      <c r="U45" t="s">
        <v>49</v>
      </c>
      <c r="V45">
        <v>331</v>
      </c>
    </row>
    <row r="46" spans="1:22" x14ac:dyDescent="0.3">
      <c r="U46" t="s">
        <v>42</v>
      </c>
      <c r="V46">
        <v>279</v>
      </c>
    </row>
    <row r="47" spans="1:22" x14ac:dyDescent="0.3">
      <c r="U47" t="s">
        <v>19</v>
      </c>
      <c r="V47">
        <v>226</v>
      </c>
    </row>
    <row r="48" spans="1:22" x14ac:dyDescent="0.3">
      <c r="U48" t="s">
        <v>24</v>
      </c>
      <c r="V48">
        <v>90</v>
      </c>
    </row>
    <row r="49" spans="21:22" x14ac:dyDescent="0.3">
      <c r="U49" t="s">
        <v>32</v>
      </c>
      <c r="V49">
        <v>42</v>
      </c>
    </row>
  </sheetData>
  <pageMargins left="0.31496062992125984" right="0.31496062992125984" top="0.19685039370078741" bottom="0.3543307086614173" header="0" footer="0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>
      <selection activeCell="S7" sqref="S7"/>
    </sheetView>
  </sheetViews>
  <sheetFormatPr defaultRowHeight="14.4" x14ac:dyDescent="0.3"/>
  <cols>
    <col min="1" max="1" width="16.5546875" bestFit="1" customWidth="1"/>
    <col min="2" max="2" width="5" bestFit="1" customWidth="1"/>
    <col min="3" max="3" width="2.88671875" customWidth="1"/>
    <col min="4" max="4" width="15.5546875" bestFit="1" customWidth="1"/>
    <col min="5" max="5" width="5" bestFit="1" customWidth="1"/>
    <col min="6" max="6" width="2.6640625" customWidth="1"/>
    <col min="7" max="7" width="16.5546875" bestFit="1" customWidth="1"/>
    <col min="8" max="8" width="5" bestFit="1" customWidth="1"/>
    <col min="9" max="9" width="3" customWidth="1"/>
    <col min="10" max="10" width="16.5546875" bestFit="1" customWidth="1"/>
    <col min="11" max="11" width="5" bestFit="1" customWidth="1"/>
    <col min="12" max="12" width="2.6640625" customWidth="1"/>
    <col min="13" max="13" width="16.5546875" bestFit="1" customWidth="1"/>
    <col min="14" max="14" width="5" bestFit="1" customWidth="1"/>
    <col min="15" max="15" width="3.33203125" customWidth="1"/>
    <col min="16" max="16" width="15.5546875" bestFit="1" customWidth="1"/>
    <col min="17" max="17" width="5" bestFit="1" customWidth="1"/>
    <col min="18" max="18" width="2" bestFit="1" customWidth="1"/>
    <col min="19" max="19" width="10.33203125" bestFit="1" customWidth="1"/>
    <col min="20" max="20" width="2.6640625" customWidth="1"/>
    <col min="21" max="21" width="16.5546875" bestFit="1" customWidth="1"/>
    <col min="22" max="22" width="8" bestFit="1" customWidth="1"/>
  </cols>
  <sheetData>
    <row r="1" spans="1:22" s="1" customFormat="1" x14ac:dyDescent="0.3">
      <c r="A1" s="1" t="s">
        <v>1</v>
      </c>
      <c r="D1" s="1" t="s">
        <v>50</v>
      </c>
      <c r="G1" s="1" t="s">
        <v>2</v>
      </c>
      <c r="J1" s="1" t="s">
        <v>3</v>
      </c>
      <c r="M1" s="1" t="s">
        <v>4</v>
      </c>
      <c r="P1" s="1" t="s">
        <v>6</v>
      </c>
      <c r="S1" s="1" t="s">
        <v>55</v>
      </c>
      <c r="U1" s="1" t="s">
        <v>52</v>
      </c>
    </row>
    <row r="2" spans="1:22" x14ac:dyDescent="0.3">
      <c r="A2" t="s">
        <v>51</v>
      </c>
      <c r="B2">
        <v>71</v>
      </c>
      <c r="D2" t="s">
        <v>51</v>
      </c>
      <c r="E2">
        <v>23</v>
      </c>
      <c r="G2" t="s">
        <v>51</v>
      </c>
      <c r="H2">
        <v>43</v>
      </c>
      <c r="J2" t="s">
        <v>51</v>
      </c>
      <c r="K2">
        <v>52</v>
      </c>
      <c r="M2" t="s">
        <v>51</v>
      </c>
      <c r="N2">
        <v>81</v>
      </c>
      <c r="P2" t="s">
        <v>51</v>
      </c>
      <c r="Q2">
        <v>23</v>
      </c>
      <c r="R2" s="2" t="s">
        <v>54</v>
      </c>
      <c r="S2">
        <f>SUM(B2:R2)</f>
        <v>293</v>
      </c>
    </row>
    <row r="3" spans="1:22" ht="15" x14ac:dyDescent="0.25">
      <c r="A3" t="s">
        <v>53</v>
      </c>
      <c r="B3">
        <f>SUM(B5:B37)</f>
        <v>3418</v>
      </c>
      <c r="D3" t="s">
        <v>53</v>
      </c>
      <c r="E3">
        <f>SUM(E5:E37)</f>
        <v>1397</v>
      </c>
      <c r="G3" t="s">
        <v>53</v>
      </c>
      <c r="H3">
        <f>SUM(H5:H43)</f>
        <v>2210</v>
      </c>
      <c r="J3" t="s">
        <v>53</v>
      </c>
      <c r="K3">
        <f>SUM(K5:K43)</f>
        <v>3423</v>
      </c>
      <c r="M3" t="s">
        <v>53</v>
      </c>
      <c r="N3">
        <f>SUM(N5:N43)</f>
        <v>4543</v>
      </c>
      <c r="P3" t="s">
        <v>53</v>
      </c>
      <c r="Q3">
        <f>SUM(Q5:Q43)</f>
        <v>1222</v>
      </c>
      <c r="R3" s="2" t="s">
        <v>54</v>
      </c>
      <c r="S3">
        <f>SUM(B3:R3)</f>
        <v>16213</v>
      </c>
      <c r="U3" t="s">
        <v>53</v>
      </c>
      <c r="V3">
        <f>SUM(V5:V50)</f>
        <v>1012509</v>
      </c>
    </row>
    <row r="5" spans="1:22" ht="15" x14ac:dyDescent="0.25">
      <c r="A5" t="s">
        <v>44</v>
      </c>
      <c r="B5">
        <v>769</v>
      </c>
      <c r="D5" t="s">
        <v>44</v>
      </c>
      <c r="E5">
        <v>315</v>
      </c>
      <c r="G5" t="s">
        <v>44</v>
      </c>
      <c r="H5">
        <v>370</v>
      </c>
      <c r="J5" t="s">
        <v>44</v>
      </c>
      <c r="K5">
        <v>542</v>
      </c>
      <c r="M5" t="s">
        <v>44</v>
      </c>
      <c r="N5">
        <v>670</v>
      </c>
      <c r="P5" t="s">
        <v>44</v>
      </c>
      <c r="Q5">
        <v>261</v>
      </c>
      <c r="U5" t="s">
        <v>44</v>
      </c>
      <c r="V5">
        <v>146932</v>
      </c>
    </row>
    <row r="6" spans="1:22" x14ac:dyDescent="0.3">
      <c r="A6" t="s">
        <v>18</v>
      </c>
      <c r="B6">
        <v>537</v>
      </c>
      <c r="D6" t="s">
        <v>16</v>
      </c>
      <c r="E6">
        <v>161</v>
      </c>
      <c r="G6" t="s">
        <v>28</v>
      </c>
      <c r="H6">
        <v>290</v>
      </c>
      <c r="J6" t="s">
        <v>28</v>
      </c>
      <c r="K6">
        <v>512</v>
      </c>
      <c r="M6" t="s">
        <v>28</v>
      </c>
      <c r="N6">
        <v>582</v>
      </c>
      <c r="P6" t="s">
        <v>7</v>
      </c>
      <c r="Q6">
        <v>155</v>
      </c>
      <c r="U6" t="s">
        <v>28</v>
      </c>
      <c r="V6">
        <v>110269</v>
      </c>
    </row>
    <row r="7" spans="1:22" x14ac:dyDescent="0.3">
      <c r="A7" t="s">
        <v>9</v>
      </c>
      <c r="B7">
        <v>371</v>
      </c>
      <c r="D7" t="s">
        <v>18</v>
      </c>
      <c r="E7">
        <v>154</v>
      </c>
      <c r="G7" t="s">
        <v>18</v>
      </c>
      <c r="H7">
        <v>268</v>
      </c>
      <c r="J7" t="s">
        <v>7</v>
      </c>
      <c r="K7">
        <v>389</v>
      </c>
      <c r="M7" t="s">
        <v>7</v>
      </c>
      <c r="N7">
        <v>446</v>
      </c>
      <c r="P7" t="s">
        <v>9</v>
      </c>
      <c r="Q7">
        <v>132</v>
      </c>
      <c r="U7" t="s">
        <v>7</v>
      </c>
      <c r="V7">
        <v>94337</v>
      </c>
    </row>
    <row r="8" spans="1:22" x14ac:dyDescent="0.3">
      <c r="A8" t="s">
        <v>16</v>
      </c>
      <c r="B8">
        <v>343</v>
      </c>
      <c r="D8" t="s">
        <v>7</v>
      </c>
      <c r="E8">
        <v>149</v>
      </c>
      <c r="G8" t="s">
        <v>7</v>
      </c>
      <c r="H8">
        <v>262</v>
      </c>
      <c r="J8" t="s">
        <v>9</v>
      </c>
      <c r="K8">
        <v>292</v>
      </c>
      <c r="M8" t="s">
        <v>18</v>
      </c>
      <c r="N8">
        <v>325</v>
      </c>
      <c r="P8" t="s">
        <v>18</v>
      </c>
      <c r="Q8">
        <v>125</v>
      </c>
      <c r="U8" t="s">
        <v>9</v>
      </c>
      <c r="V8">
        <v>61335</v>
      </c>
    </row>
    <row r="9" spans="1:22" x14ac:dyDescent="0.3">
      <c r="A9" t="s">
        <v>28</v>
      </c>
      <c r="B9">
        <v>168</v>
      </c>
      <c r="D9" t="s">
        <v>9</v>
      </c>
      <c r="E9">
        <v>133</v>
      </c>
      <c r="G9" t="s">
        <v>9</v>
      </c>
      <c r="H9">
        <v>183</v>
      </c>
      <c r="J9" t="s">
        <v>18</v>
      </c>
      <c r="K9">
        <v>288</v>
      </c>
      <c r="M9" t="s">
        <v>16</v>
      </c>
      <c r="N9">
        <v>321</v>
      </c>
      <c r="P9" t="s">
        <v>17</v>
      </c>
      <c r="Q9">
        <v>75</v>
      </c>
      <c r="U9" t="s">
        <v>17</v>
      </c>
      <c r="V9">
        <v>60271</v>
      </c>
    </row>
    <row r="10" spans="1:22" x14ac:dyDescent="0.3">
      <c r="A10" t="s">
        <v>34</v>
      </c>
      <c r="B10">
        <v>148</v>
      </c>
      <c r="D10" t="s">
        <v>12</v>
      </c>
      <c r="E10">
        <v>110</v>
      </c>
      <c r="G10" t="s">
        <v>16</v>
      </c>
      <c r="H10">
        <v>143</v>
      </c>
      <c r="J10" t="s">
        <v>16</v>
      </c>
      <c r="K10">
        <v>198</v>
      </c>
      <c r="M10" t="s">
        <v>17</v>
      </c>
      <c r="N10">
        <v>308</v>
      </c>
      <c r="P10" t="s">
        <v>16</v>
      </c>
      <c r="Q10">
        <v>72</v>
      </c>
      <c r="U10" t="s">
        <v>18</v>
      </c>
      <c r="V10">
        <v>59912</v>
      </c>
    </row>
    <row r="11" spans="1:22" x14ac:dyDescent="0.3">
      <c r="A11" t="s">
        <v>12</v>
      </c>
      <c r="B11">
        <v>132</v>
      </c>
      <c r="D11" t="s">
        <v>28</v>
      </c>
      <c r="E11">
        <v>53</v>
      </c>
      <c r="G11" t="s">
        <v>34</v>
      </c>
      <c r="H11">
        <v>97</v>
      </c>
      <c r="J11" t="s">
        <v>17</v>
      </c>
      <c r="K11">
        <v>166</v>
      </c>
      <c r="M11" t="s">
        <v>34</v>
      </c>
      <c r="N11">
        <v>208</v>
      </c>
      <c r="P11" t="s">
        <v>12</v>
      </c>
      <c r="Q11">
        <v>45</v>
      </c>
      <c r="U11" t="s">
        <v>16</v>
      </c>
      <c r="V11">
        <v>52716</v>
      </c>
    </row>
    <row r="12" spans="1:22" x14ac:dyDescent="0.3">
      <c r="A12" t="s">
        <v>27</v>
      </c>
      <c r="B12">
        <v>97</v>
      </c>
      <c r="D12" t="s">
        <v>34</v>
      </c>
      <c r="E12">
        <v>43</v>
      </c>
      <c r="G12" t="s">
        <v>21</v>
      </c>
      <c r="H12">
        <v>73</v>
      </c>
      <c r="J12" t="s">
        <v>13</v>
      </c>
      <c r="K12">
        <v>141</v>
      </c>
      <c r="M12" t="s">
        <v>9</v>
      </c>
      <c r="N12">
        <v>199</v>
      </c>
      <c r="P12" t="s">
        <v>27</v>
      </c>
      <c r="Q12">
        <v>45</v>
      </c>
      <c r="U12" t="s">
        <v>34</v>
      </c>
      <c r="V12">
        <v>47139</v>
      </c>
    </row>
    <row r="13" spans="1:22" x14ac:dyDescent="0.3">
      <c r="A13" t="s">
        <v>20</v>
      </c>
      <c r="B13">
        <v>87</v>
      </c>
      <c r="D13" t="s">
        <v>45</v>
      </c>
      <c r="E13">
        <v>36</v>
      </c>
      <c r="G13" t="s">
        <v>23</v>
      </c>
      <c r="H13">
        <v>64</v>
      </c>
      <c r="J13" t="s">
        <v>23</v>
      </c>
      <c r="K13">
        <v>125</v>
      </c>
      <c r="M13" t="s">
        <v>21</v>
      </c>
      <c r="N13">
        <v>193</v>
      </c>
      <c r="P13" t="s">
        <v>10</v>
      </c>
      <c r="Q13">
        <v>41</v>
      </c>
      <c r="U13" t="s">
        <v>21</v>
      </c>
      <c r="V13">
        <v>44773</v>
      </c>
    </row>
    <row r="14" spans="1:22" x14ac:dyDescent="0.3">
      <c r="A14" t="s">
        <v>45</v>
      </c>
      <c r="B14">
        <v>82</v>
      </c>
      <c r="D14" t="s">
        <v>27</v>
      </c>
      <c r="E14">
        <v>35</v>
      </c>
      <c r="G14" t="s">
        <v>20</v>
      </c>
      <c r="H14">
        <v>51</v>
      </c>
      <c r="J14" t="s">
        <v>34</v>
      </c>
      <c r="K14">
        <v>118</v>
      </c>
      <c r="M14" t="s">
        <v>0</v>
      </c>
      <c r="N14">
        <v>181</v>
      </c>
      <c r="P14" t="s">
        <v>21</v>
      </c>
      <c r="Q14">
        <v>37</v>
      </c>
      <c r="U14" t="s">
        <v>12</v>
      </c>
      <c r="V14">
        <v>40527</v>
      </c>
    </row>
    <row r="15" spans="1:22" x14ac:dyDescent="0.3">
      <c r="A15" t="s">
        <v>10</v>
      </c>
      <c r="B15">
        <v>81</v>
      </c>
      <c r="D15" t="s">
        <v>26</v>
      </c>
      <c r="E15">
        <v>27</v>
      </c>
      <c r="G15" t="s">
        <v>27</v>
      </c>
      <c r="H15">
        <v>51</v>
      </c>
      <c r="J15" t="s">
        <v>21</v>
      </c>
      <c r="K15">
        <v>90</v>
      </c>
      <c r="M15" t="s">
        <v>13</v>
      </c>
      <c r="N15">
        <v>160</v>
      </c>
      <c r="P15" t="s">
        <v>34</v>
      </c>
      <c r="Q15">
        <v>35</v>
      </c>
      <c r="U15" t="s">
        <v>20</v>
      </c>
      <c r="V15">
        <v>34027</v>
      </c>
    </row>
    <row r="16" spans="1:22" x14ac:dyDescent="0.3">
      <c r="A16" t="s">
        <v>41</v>
      </c>
      <c r="B16">
        <v>73</v>
      </c>
      <c r="D16" t="s">
        <v>41</v>
      </c>
      <c r="E16">
        <v>26</v>
      </c>
      <c r="G16" t="s">
        <v>12</v>
      </c>
      <c r="H16">
        <v>47</v>
      </c>
      <c r="J16" t="s">
        <v>27</v>
      </c>
      <c r="K16">
        <v>82</v>
      </c>
      <c r="M16" t="s">
        <v>20</v>
      </c>
      <c r="N16">
        <v>142</v>
      </c>
      <c r="P16" t="s">
        <v>26</v>
      </c>
      <c r="Q16">
        <v>27</v>
      </c>
      <c r="U16" t="s">
        <v>13</v>
      </c>
      <c r="V16">
        <v>30975</v>
      </c>
    </row>
    <row r="17" spans="1:22" x14ac:dyDescent="0.3">
      <c r="A17" t="s">
        <v>40</v>
      </c>
      <c r="B17">
        <v>69</v>
      </c>
      <c r="D17" t="s">
        <v>10</v>
      </c>
      <c r="E17">
        <v>21</v>
      </c>
      <c r="G17" t="s">
        <v>10</v>
      </c>
      <c r="H17">
        <v>45</v>
      </c>
      <c r="J17" t="s">
        <v>12</v>
      </c>
      <c r="K17">
        <v>70</v>
      </c>
      <c r="M17" t="s">
        <v>27</v>
      </c>
      <c r="N17">
        <v>129</v>
      </c>
      <c r="P17" t="s">
        <v>28</v>
      </c>
      <c r="Q17">
        <v>25</v>
      </c>
      <c r="U17" t="s">
        <v>0</v>
      </c>
      <c r="V17">
        <v>26261</v>
      </c>
    </row>
    <row r="18" spans="1:22" x14ac:dyDescent="0.3">
      <c r="A18" t="s">
        <v>17</v>
      </c>
      <c r="B18">
        <v>68</v>
      </c>
      <c r="D18" t="s">
        <v>8</v>
      </c>
      <c r="E18">
        <v>20</v>
      </c>
      <c r="G18" t="s">
        <v>45</v>
      </c>
      <c r="H18">
        <v>42</v>
      </c>
      <c r="J18" t="s">
        <v>10</v>
      </c>
      <c r="K18">
        <v>68</v>
      </c>
      <c r="M18" t="s">
        <v>12</v>
      </c>
      <c r="N18">
        <v>122</v>
      </c>
      <c r="P18" t="s">
        <v>43</v>
      </c>
      <c r="Q18">
        <v>25</v>
      </c>
      <c r="U18" t="s">
        <v>27</v>
      </c>
      <c r="V18">
        <v>23080</v>
      </c>
    </row>
    <row r="19" spans="1:22" x14ac:dyDescent="0.3">
      <c r="A19" t="s">
        <v>43</v>
      </c>
      <c r="B19">
        <v>67</v>
      </c>
      <c r="D19" t="s">
        <v>20</v>
      </c>
      <c r="E19">
        <v>19</v>
      </c>
      <c r="G19" t="s">
        <v>17</v>
      </c>
      <c r="H19">
        <v>40</v>
      </c>
      <c r="J19" t="s">
        <v>20</v>
      </c>
      <c r="K19">
        <v>68</v>
      </c>
      <c r="M19" t="s">
        <v>23</v>
      </c>
      <c r="N19">
        <v>75</v>
      </c>
      <c r="P19" t="s">
        <v>41</v>
      </c>
      <c r="Q19">
        <v>19</v>
      </c>
      <c r="U19" t="s">
        <v>33</v>
      </c>
      <c r="V19">
        <v>20958</v>
      </c>
    </row>
    <row r="20" spans="1:22" x14ac:dyDescent="0.3">
      <c r="A20" t="s">
        <v>26</v>
      </c>
      <c r="B20">
        <v>63</v>
      </c>
      <c r="D20" t="s">
        <v>43</v>
      </c>
      <c r="E20">
        <v>19</v>
      </c>
      <c r="G20" t="s">
        <v>41</v>
      </c>
      <c r="H20">
        <v>37</v>
      </c>
      <c r="J20" t="s">
        <v>26</v>
      </c>
      <c r="K20">
        <v>45</v>
      </c>
      <c r="M20" t="s">
        <v>46</v>
      </c>
      <c r="N20">
        <v>61</v>
      </c>
      <c r="P20" t="s">
        <v>45</v>
      </c>
      <c r="Q20">
        <v>13</v>
      </c>
      <c r="U20" t="s">
        <v>10</v>
      </c>
      <c r="V20">
        <v>15907</v>
      </c>
    </row>
    <row r="21" spans="1:22" x14ac:dyDescent="0.3">
      <c r="A21" t="s">
        <v>21</v>
      </c>
      <c r="B21">
        <v>56</v>
      </c>
      <c r="D21" t="s">
        <v>47</v>
      </c>
      <c r="E21">
        <v>19</v>
      </c>
      <c r="G21" t="s">
        <v>43</v>
      </c>
      <c r="H21">
        <v>29</v>
      </c>
      <c r="J21" t="s">
        <v>41</v>
      </c>
      <c r="K21">
        <v>44</v>
      </c>
      <c r="M21" t="s">
        <v>10</v>
      </c>
      <c r="N21">
        <v>52</v>
      </c>
      <c r="P21" t="s">
        <v>20</v>
      </c>
      <c r="Q21">
        <v>12</v>
      </c>
      <c r="U21" t="s">
        <v>41</v>
      </c>
      <c r="V21">
        <v>12511</v>
      </c>
    </row>
    <row r="22" spans="1:22" x14ac:dyDescent="0.3">
      <c r="A22" t="s">
        <v>23</v>
      </c>
      <c r="B22">
        <v>47</v>
      </c>
      <c r="D22" t="s">
        <v>17</v>
      </c>
      <c r="E22">
        <v>15</v>
      </c>
      <c r="G22" t="s">
        <v>26</v>
      </c>
      <c r="H22">
        <v>28</v>
      </c>
      <c r="J22" t="s">
        <v>45</v>
      </c>
      <c r="K22">
        <v>26</v>
      </c>
      <c r="M22" t="s">
        <v>41</v>
      </c>
      <c r="N22">
        <v>50</v>
      </c>
      <c r="P22" t="s">
        <v>40</v>
      </c>
      <c r="Q22">
        <v>12</v>
      </c>
      <c r="U22" t="s">
        <v>8</v>
      </c>
      <c r="V22">
        <v>11236</v>
      </c>
    </row>
    <row r="23" spans="1:22" x14ac:dyDescent="0.3">
      <c r="A23" t="s">
        <v>33</v>
      </c>
      <c r="B23">
        <v>35</v>
      </c>
      <c r="D23" t="s">
        <v>21</v>
      </c>
      <c r="E23">
        <v>10</v>
      </c>
      <c r="G23" t="s">
        <v>22</v>
      </c>
      <c r="H23">
        <v>15</v>
      </c>
      <c r="J23" t="s">
        <v>8</v>
      </c>
      <c r="K23">
        <v>22</v>
      </c>
      <c r="M23" t="s">
        <v>45</v>
      </c>
      <c r="N23">
        <v>50</v>
      </c>
      <c r="P23" t="s">
        <v>23</v>
      </c>
      <c r="Q23">
        <v>11</v>
      </c>
      <c r="U23" t="s">
        <v>40</v>
      </c>
      <c r="V23">
        <v>11202</v>
      </c>
    </row>
    <row r="24" spans="1:22" x14ac:dyDescent="0.3">
      <c r="A24" t="s">
        <v>47</v>
      </c>
      <c r="B24">
        <v>31</v>
      </c>
      <c r="D24" t="s">
        <v>22</v>
      </c>
      <c r="E24">
        <v>9</v>
      </c>
      <c r="G24" t="s">
        <v>8</v>
      </c>
      <c r="H24">
        <v>12</v>
      </c>
      <c r="J24" t="s">
        <v>33</v>
      </c>
      <c r="K24">
        <v>15</v>
      </c>
      <c r="M24" t="s">
        <v>33</v>
      </c>
      <c r="N24">
        <v>44</v>
      </c>
      <c r="P24" t="s">
        <v>47</v>
      </c>
      <c r="Q24">
        <v>11</v>
      </c>
      <c r="U24" t="s">
        <v>39</v>
      </c>
      <c r="V24">
        <v>10977</v>
      </c>
    </row>
    <row r="25" spans="1:22" x14ac:dyDescent="0.3">
      <c r="A25" t="s">
        <v>46</v>
      </c>
      <c r="B25">
        <v>25</v>
      </c>
      <c r="D25" t="s">
        <v>38</v>
      </c>
      <c r="E25">
        <v>8</v>
      </c>
      <c r="G25" t="s">
        <v>13</v>
      </c>
      <c r="H25">
        <v>12</v>
      </c>
      <c r="J25" t="s">
        <v>0</v>
      </c>
      <c r="K25">
        <v>14</v>
      </c>
      <c r="M25" t="s">
        <v>31</v>
      </c>
      <c r="N25">
        <v>32</v>
      </c>
      <c r="P25" t="s">
        <v>8</v>
      </c>
      <c r="Q25">
        <v>10</v>
      </c>
      <c r="U25" t="s">
        <v>23</v>
      </c>
      <c r="V25">
        <v>10969</v>
      </c>
    </row>
    <row r="26" spans="1:22" x14ac:dyDescent="0.3">
      <c r="A26" t="s">
        <v>22</v>
      </c>
      <c r="B26">
        <v>17</v>
      </c>
      <c r="D26" t="s">
        <v>13</v>
      </c>
      <c r="E26">
        <v>5</v>
      </c>
      <c r="G26" t="s">
        <v>15</v>
      </c>
      <c r="H26">
        <v>10</v>
      </c>
      <c r="J26" t="s">
        <v>43</v>
      </c>
      <c r="K26">
        <v>14</v>
      </c>
      <c r="M26" t="s">
        <v>5</v>
      </c>
      <c r="N26">
        <v>29</v>
      </c>
      <c r="P26" t="s">
        <v>13</v>
      </c>
      <c r="Q26">
        <v>8</v>
      </c>
      <c r="U26" t="s">
        <v>26</v>
      </c>
      <c r="V26">
        <v>10776</v>
      </c>
    </row>
    <row r="27" spans="1:22" x14ac:dyDescent="0.3">
      <c r="A27" t="s">
        <v>15</v>
      </c>
      <c r="B27">
        <v>10</v>
      </c>
      <c r="D27" t="s">
        <v>23</v>
      </c>
      <c r="E27">
        <v>4</v>
      </c>
      <c r="G27" t="s">
        <v>31</v>
      </c>
      <c r="H27">
        <v>8</v>
      </c>
      <c r="J27" t="s">
        <v>36</v>
      </c>
      <c r="K27">
        <v>13</v>
      </c>
      <c r="M27" t="s">
        <v>26</v>
      </c>
      <c r="N27">
        <v>29</v>
      </c>
      <c r="P27" t="s">
        <v>31</v>
      </c>
      <c r="Q27">
        <v>8</v>
      </c>
      <c r="U27" t="s">
        <v>45</v>
      </c>
      <c r="V27">
        <v>10138</v>
      </c>
    </row>
    <row r="28" spans="1:22" x14ac:dyDescent="0.3">
      <c r="A28" t="s">
        <v>8</v>
      </c>
      <c r="B28">
        <v>8</v>
      </c>
      <c r="D28" t="s">
        <v>36</v>
      </c>
      <c r="E28">
        <v>4</v>
      </c>
      <c r="G28" t="s">
        <v>47</v>
      </c>
      <c r="H28">
        <v>7</v>
      </c>
      <c r="J28" t="s">
        <v>15</v>
      </c>
      <c r="K28">
        <v>12</v>
      </c>
      <c r="M28" t="s">
        <v>43</v>
      </c>
      <c r="N28">
        <v>23</v>
      </c>
      <c r="P28" t="s">
        <v>46</v>
      </c>
      <c r="Q28">
        <v>4</v>
      </c>
      <c r="U28" t="s">
        <v>38</v>
      </c>
      <c r="V28">
        <v>9127</v>
      </c>
    </row>
    <row r="29" spans="1:22" x14ac:dyDescent="0.3">
      <c r="A29" t="s">
        <v>29</v>
      </c>
      <c r="B29">
        <v>8</v>
      </c>
      <c r="D29" t="s">
        <v>0</v>
      </c>
      <c r="E29">
        <v>2</v>
      </c>
      <c r="G29" t="s">
        <v>0</v>
      </c>
      <c r="H29">
        <v>6</v>
      </c>
      <c r="J29" t="s">
        <v>22</v>
      </c>
      <c r="K29">
        <v>11</v>
      </c>
      <c r="M29" t="s">
        <v>40</v>
      </c>
      <c r="N29">
        <v>20</v>
      </c>
      <c r="P29" t="s">
        <v>5</v>
      </c>
      <c r="Q29">
        <v>3</v>
      </c>
      <c r="U29" t="s">
        <v>43</v>
      </c>
      <c r="V29">
        <v>7964</v>
      </c>
    </row>
    <row r="30" spans="1:22" x14ac:dyDescent="0.3">
      <c r="A30" t="s">
        <v>36</v>
      </c>
      <c r="B30">
        <v>6</v>
      </c>
      <c r="G30" t="s">
        <v>36</v>
      </c>
      <c r="H30">
        <v>6</v>
      </c>
      <c r="J30" t="s">
        <v>5</v>
      </c>
      <c r="K30">
        <v>9</v>
      </c>
      <c r="M30" t="s">
        <v>29</v>
      </c>
      <c r="N30">
        <v>18</v>
      </c>
      <c r="P30" t="s">
        <v>42</v>
      </c>
      <c r="Q30">
        <v>3</v>
      </c>
      <c r="U30" t="s">
        <v>5</v>
      </c>
      <c r="V30">
        <v>7844</v>
      </c>
    </row>
    <row r="31" spans="1:22" x14ac:dyDescent="0.3">
      <c r="A31" t="s">
        <v>13</v>
      </c>
      <c r="B31">
        <v>5</v>
      </c>
      <c r="G31" t="s">
        <v>5</v>
      </c>
      <c r="H31">
        <v>4</v>
      </c>
      <c r="J31" t="s">
        <v>31</v>
      </c>
      <c r="K31">
        <v>8</v>
      </c>
      <c r="M31" t="s">
        <v>8</v>
      </c>
      <c r="N31">
        <v>16</v>
      </c>
      <c r="P31" t="s">
        <v>36</v>
      </c>
      <c r="Q31">
        <v>2</v>
      </c>
      <c r="U31" t="s">
        <v>29</v>
      </c>
      <c r="V31">
        <v>7200</v>
      </c>
    </row>
    <row r="32" spans="1:22" x14ac:dyDescent="0.3">
      <c r="A32" t="s">
        <v>31</v>
      </c>
      <c r="B32">
        <v>4</v>
      </c>
      <c r="G32" t="s">
        <v>25</v>
      </c>
      <c r="H32">
        <v>4</v>
      </c>
      <c r="J32" t="s">
        <v>29</v>
      </c>
      <c r="K32">
        <v>7</v>
      </c>
      <c r="M32" t="s">
        <v>22</v>
      </c>
      <c r="N32">
        <v>12</v>
      </c>
      <c r="P32" t="s">
        <v>0</v>
      </c>
      <c r="Q32">
        <v>1</v>
      </c>
      <c r="U32" t="s">
        <v>31</v>
      </c>
      <c r="V32">
        <v>6977</v>
      </c>
    </row>
    <row r="33" spans="1:22" x14ac:dyDescent="0.3">
      <c r="A33" t="s">
        <v>49</v>
      </c>
      <c r="B33">
        <v>3</v>
      </c>
      <c r="G33" t="s">
        <v>49</v>
      </c>
      <c r="H33">
        <v>2</v>
      </c>
      <c r="J33" t="s">
        <v>37</v>
      </c>
      <c r="K33">
        <v>6</v>
      </c>
      <c r="M33" t="s">
        <v>48</v>
      </c>
      <c r="N33">
        <v>11</v>
      </c>
      <c r="P33" t="s">
        <v>14</v>
      </c>
      <c r="Q33">
        <v>1</v>
      </c>
      <c r="U33" t="s">
        <v>46</v>
      </c>
      <c r="V33">
        <v>5425</v>
      </c>
    </row>
    <row r="34" spans="1:22" x14ac:dyDescent="0.3">
      <c r="A34" t="s">
        <v>25</v>
      </c>
      <c r="B34">
        <v>3</v>
      </c>
      <c r="G34" t="s">
        <v>19</v>
      </c>
      <c r="H34">
        <v>2</v>
      </c>
      <c r="J34" t="s">
        <v>25</v>
      </c>
      <c r="K34">
        <v>5</v>
      </c>
      <c r="M34" t="s">
        <v>39</v>
      </c>
      <c r="N34">
        <v>10</v>
      </c>
      <c r="P34" t="s">
        <v>49</v>
      </c>
      <c r="Q34">
        <v>1</v>
      </c>
      <c r="U34" t="s">
        <v>30</v>
      </c>
      <c r="V34">
        <v>3741</v>
      </c>
    </row>
    <row r="35" spans="1:22" x14ac:dyDescent="0.3">
      <c r="A35" t="s">
        <v>14</v>
      </c>
      <c r="B35">
        <v>2</v>
      </c>
      <c r="G35" t="s">
        <v>48</v>
      </c>
      <c r="H35">
        <v>2</v>
      </c>
      <c r="J35" t="s">
        <v>39</v>
      </c>
      <c r="K35">
        <v>5</v>
      </c>
      <c r="M35" t="s">
        <v>37</v>
      </c>
      <c r="N35">
        <v>6</v>
      </c>
      <c r="P35" t="s">
        <v>22</v>
      </c>
      <c r="Q35">
        <v>1</v>
      </c>
      <c r="U35" t="s">
        <v>47</v>
      </c>
      <c r="V35">
        <v>3123</v>
      </c>
    </row>
    <row r="36" spans="1:22" x14ac:dyDescent="0.3">
      <c r="A36" t="s">
        <v>19</v>
      </c>
      <c r="B36">
        <v>2</v>
      </c>
      <c r="J36" t="s">
        <v>48</v>
      </c>
      <c r="K36">
        <v>5</v>
      </c>
      <c r="M36" t="s">
        <v>47</v>
      </c>
      <c r="N36">
        <v>5</v>
      </c>
      <c r="P36" t="s">
        <v>30</v>
      </c>
      <c r="Q36">
        <v>1</v>
      </c>
      <c r="U36" t="s">
        <v>11</v>
      </c>
      <c r="V36">
        <v>2825</v>
      </c>
    </row>
    <row r="37" spans="1:22" x14ac:dyDescent="0.3">
      <c r="A37" t="s">
        <v>39</v>
      </c>
      <c r="B37">
        <v>1</v>
      </c>
      <c r="J37" t="s">
        <v>47</v>
      </c>
      <c r="K37">
        <v>4</v>
      </c>
      <c r="M37" t="s">
        <v>11</v>
      </c>
      <c r="N37">
        <v>3</v>
      </c>
      <c r="P37" t="s">
        <v>39</v>
      </c>
      <c r="Q37">
        <v>1</v>
      </c>
      <c r="U37" t="s">
        <v>15</v>
      </c>
      <c r="V37">
        <v>2159</v>
      </c>
    </row>
    <row r="38" spans="1:22" x14ac:dyDescent="0.3">
      <c r="J38" t="s">
        <v>38</v>
      </c>
      <c r="K38">
        <v>3</v>
      </c>
      <c r="M38" t="s">
        <v>25</v>
      </c>
      <c r="N38">
        <v>3</v>
      </c>
      <c r="U38" t="s">
        <v>36</v>
      </c>
      <c r="V38">
        <v>1470</v>
      </c>
    </row>
    <row r="39" spans="1:22" x14ac:dyDescent="0.3">
      <c r="J39" t="s">
        <v>49</v>
      </c>
      <c r="K39">
        <v>2</v>
      </c>
      <c r="M39" t="s">
        <v>36</v>
      </c>
      <c r="N39">
        <v>3</v>
      </c>
      <c r="U39" t="s">
        <v>48</v>
      </c>
      <c r="V39">
        <v>1421</v>
      </c>
    </row>
    <row r="40" spans="1:22" x14ac:dyDescent="0.3">
      <c r="J40" t="s">
        <v>19</v>
      </c>
      <c r="K40">
        <v>2</v>
      </c>
      <c r="M40" t="s">
        <v>35</v>
      </c>
      <c r="N40">
        <v>2</v>
      </c>
      <c r="U40" t="s">
        <v>37</v>
      </c>
      <c r="V40">
        <v>1397</v>
      </c>
    </row>
    <row r="41" spans="1:22" x14ac:dyDescent="0.3">
      <c r="J41" t="s">
        <v>42</v>
      </c>
      <c r="K41">
        <v>2</v>
      </c>
      <c r="M41" t="s">
        <v>14</v>
      </c>
      <c r="N41">
        <v>1</v>
      </c>
      <c r="U41" t="s">
        <v>22</v>
      </c>
      <c r="V41">
        <v>1093</v>
      </c>
    </row>
    <row r="42" spans="1:22" x14ac:dyDescent="0.3">
      <c r="M42" t="s">
        <v>49</v>
      </c>
      <c r="N42">
        <v>1</v>
      </c>
      <c r="U42" t="s">
        <v>25</v>
      </c>
      <c r="V42">
        <v>915</v>
      </c>
    </row>
    <row r="43" spans="1:22" x14ac:dyDescent="0.3">
      <c r="M43" t="s">
        <v>42</v>
      </c>
      <c r="N43">
        <v>1</v>
      </c>
      <c r="U43" t="s">
        <v>14</v>
      </c>
      <c r="V43">
        <v>865</v>
      </c>
    </row>
    <row r="44" spans="1:22" x14ac:dyDescent="0.3">
      <c r="U44" t="s">
        <v>42</v>
      </c>
      <c r="V44">
        <v>511</v>
      </c>
    </row>
    <row r="45" spans="1:22" x14ac:dyDescent="0.3">
      <c r="U45" t="s">
        <v>35</v>
      </c>
      <c r="V45">
        <v>453</v>
      </c>
    </row>
    <row r="46" spans="1:22" x14ac:dyDescent="0.3">
      <c r="U46" t="s">
        <v>49</v>
      </c>
      <c r="V46">
        <v>399</v>
      </c>
    </row>
    <row r="47" spans="1:22" x14ac:dyDescent="0.3">
      <c r="U47" t="s">
        <v>24</v>
      </c>
      <c r="V47">
        <v>161</v>
      </c>
    </row>
    <row r="48" spans="1:22" x14ac:dyDescent="0.3">
      <c r="U48" t="s">
        <v>19</v>
      </c>
      <c r="V48">
        <v>127</v>
      </c>
    </row>
    <row r="49" spans="21:22" x14ac:dyDescent="0.3">
      <c r="U49" t="s">
        <v>32</v>
      </c>
      <c r="V49">
        <v>84</v>
      </c>
    </row>
  </sheetData>
  <pageMargins left="0.31496062992125984" right="0.31496062992125984" top="0.19685039370078741" bottom="0.3543307086614173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11"/>
  <sheetViews>
    <sheetView tabSelected="1" workbookViewId="0">
      <selection activeCell="N9" sqref="N9"/>
    </sheetView>
  </sheetViews>
  <sheetFormatPr defaultRowHeight="14.4" x14ac:dyDescent="0.3"/>
  <sheetData>
    <row r="3" spans="3:10" s="3" customFormat="1" ht="31.2" x14ac:dyDescent="0.6">
      <c r="C3" s="3" t="s">
        <v>163</v>
      </c>
    </row>
    <row r="5" spans="3:10" s="4" customFormat="1" ht="21" x14ac:dyDescent="0.4">
      <c r="C5" s="4" t="s">
        <v>155</v>
      </c>
      <c r="J5" s="4" t="s">
        <v>57</v>
      </c>
    </row>
    <row r="6" spans="3:10" x14ac:dyDescent="0.3">
      <c r="J6" t="s">
        <v>154</v>
      </c>
    </row>
    <row r="7" spans="3:10" ht="15" x14ac:dyDescent="0.25">
      <c r="C7" s="5" t="s">
        <v>131</v>
      </c>
    </row>
    <row r="9" spans="3:10" ht="25.8" x14ac:dyDescent="0.5">
      <c r="F9" s="6" t="s">
        <v>162</v>
      </c>
    </row>
    <row r="11" spans="3:10" ht="15" x14ac:dyDescent="0.25">
      <c r="F11" t="s">
        <v>161</v>
      </c>
    </row>
  </sheetData>
  <hyperlinks>
    <hyperlink ref="C7" r:id="rId1" xr:uid="{00000000-0004-0000-0000-000000000000}"/>
  </hyperlinks>
  <pageMargins left="0.31496062992125984" right="0.31496062992125984" top="0.19685039370078741" bottom="0.3543307086614173" header="0" footer="0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E2D1-4383-4966-BA83-EE2588EC3D5D}">
  <dimension ref="A2:AC15"/>
  <sheetViews>
    <sheetView workbookViewId="0">
      <selection activeCell="G19" sqref="G19"/>
    </sheetView>
  </sheetViews>
  <sheetFormatPr defaultRowHeight="14.4" x14ac:dyDescent="0.3"/>
  <cols>
    <col min="2" max="2" width="15.77734375" customWidth="1"/>
    <col min="3" max="3" width="6.44140625" customWidth="1"/>
    <col min="4" max="4" width="2.33203125" customWidth="1"/>
    <col min="5" max="5" width="3" bestFit="1" customWidth="1"/>
    <col min="6" max="6" width="9.21875" bestFit="1" customWidth="1"/>
    <col min="7" max="7" width="7.33203125" customWidth="1"/>
    <col min="8" max="8" width="2.33203125" customWidth="1"/>
    <col min="9" max="9" width="3" bestFit="1" customWidth="1"/>
    <col min="10" max="10" width="10.21875" bestFit="1" customWidth="1"/>
    <col min="11" max="11" width="6.33203125" customWidth="1"/>
    <col min="12" max="12" width="2.5546875" customWidth="1"/>
    <col min="13" max="13" width="3" bestFit="1" customWidth="1"/>
    <col min="14" max="14" width="9.21875" bestFit="1" customWidth="1"/>
    <col min="15" max="15" width="6" customWidth="1"/>
    <col min="16" max="16" width="2.5546875" customWidth="1"/>
    <col min="17" max="17" width="3" bestFit="1" customWidth="1"/>
    <col min="18" max="18" width="10.6640625" bestFit="1" customWidth="1"/>
    <col min="19" max="19" width="5.33203125" customWidth="1"/>
    <col min="20" max="20" width="2.109375" customWidth="1"/>
    <col min="21" max="21" width="3" bestFit="1" customWidth="1"/>
    <col min="22" max="22" width="9.21875" bestFit="1" customWidth="1"/>
    <col min="23" max="23" width="6" customWidth="1"/>
    <col min="24" max="24" width="2.6640625" customWidth="1"/>
    <col min="26" max="26" width="9.21875" bestFit="1" customWidth="1"/>
    <col min="28" max="28" width="3.5546875" customWidth="1"/>
  </cols>
  <sheetData>
    <row r="2" spans="1:29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9" x14ac:dyDescent="0.3">
      <c r="A3" s="9"/>
      <c r="B3" s="9" t="s">
        <v>133</v>
      </c>
      <c r="C3" s="9">
        <v>32</v>
      </c>
      <c r="D3" s="9"/>
      <c r="E3" s="9"/>
      <c r="F3" s="9"/>
      <c r="G3" s="9">
        <v>13</v>
      </c>
      <c r="H3" s="9"/>
      <c r="I3" s="9"/>
      <c r="J3" s="9"/>
      <c r="K3" s="9">
        <v>17</v>
      </c>
      <c r="L3" s="9"/>
      <c r="M3" s="9"/>
      <c r="N3" s="9"/>
      <c r="O3" s="9">
        <v>27</v>
      </c>
      <c r="P3" s="9"/>
      <c r="Q3" s="9"/>
      <c r="R3" s="9"/>
      <c r="S3" s="9">
        <v>60</v>
      </c>
      <c r="T3" s="9"/>
      <c r="U3" s="9"/>
      <c r="V3" s="9"/>
      <c r="W3" s="9">
        <v>27</v>
      </c>
      <c r="X3" s="9"/>
      <c r="Y3" s="9">
        <f>SUM(C3:X3)</f>
        <v>176</v>
      </c>
    </row>
    <row r="4" spans="1:29" x14ac:dyDescent="0.3">
      <c r="A4" s="9"/>
      <c r="B4" s="10" t="s">
        <v>134</v>
      </c>
      <c r="C4" s="9">
        <v>1562</v>
      </c>
      <c r="D4" s="9"/>
      <c r="E4" s="9"/>
      <c r="F4" s="9"/>
      <c r="G4" s="9">
        <v>774</v>
      </c>
      <c r="H4" s="9"/>
      <c r="I4" s="9"/>
      <c r="J4" s="9"/>
      <c r="K4" s="9">
        <v>1035</v>
      </c>
      <c r="L4" s="9"/>
      <c r="M4" s="9"/>
      <c r="N4" s="9"/>
      <c r="O4" s="9">
        <v>1412</v>
      </c>
      <c r="P4" s="9"/>
      <c r="Q4" s="9"/>
      <c r="R4" s="9"/>
      <c r="S4" s="9">
        <v>2889</v>
      </c>
      <c r="T4" s="9"/>
      <c r="U4" s="9"/>
      <c r="V4" s="9"/>
      <c r="W4" s="9">
        <v>1316</v>
      </c>
      <c r="X4" s="9"/>
      <c r="Y4" s="9">
        <f>SUM(C4:X4)</f>
        <v>8988</v>
      </c>
    </row>
    <row r="5" spans="1:29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9" x14ac:dyDescent="0.3">
      <c r="A6">
        <v>1</v>
      </c>
      <c r="B6" t="s">
        <v>44</v>
      </c>
      <c r="C6">
        <v>365</v>
      </c>
      <c r="E6">
        <v>1</v>
      </c>
      <c r="F6" t="s">
        <v>44</v>
      </c>
      <c r="G6">
        <v>148</v>
      </c>
      <c r="I6">
        <v>1</v>
      </c>
      <c r="J6" t="s">
        <v>44</v>
      </c>
      <c r="K6">
        <v>187</v>
      </c>
      <c r="M6">
        <v>1</v>
      </c>
      <c r="N6" t="s">
        <v>44</v>
      </c>
      <c r="O6">
        <v>234</v>
      </c>
      <c r="Q6">
        <v>1</v>
      </c>
      <c r="R6" t="s">
        <v>44</v>
      </c>
      <c r="S6">
        <v>314</v>
      </c>
      <c r="U6">
        <v>1</v>
      </c>
      <c r="V6" t="s">
        <v>44</v>
      </c>
      <c r="W6">
        <v>308</v>
      </c>
      <c r="AC6" s="1"/>
    </row>
    <row r="7" spans="1:29" x14ac:dyDescent="0.3">
      <c r="A7">
        <v>2</v>
      </c>
      <c r="B7" t="s">
        <v>9</v>
      </c>
      <c r="C7">
        <v>189</v>
      </c>
      <c r="E7">
        <v>2</v>
      </c>
      <c r="F7" t="s">
        <v>0</v>
      </c>
      <c r="G7">
        <v>108</v>
      </c>
      <c r="I7">
        <v>2</v>
      </c>
      <c r="J7" t="s">
        <v>0</v>
      </c>
      <c r="K7">
        <v>141</v>
      </c>
      <c r="M7">
        <v>2</v>
      </c>
      <c r="N7" t="s">
        <v>7</v>
      </c>
      <c r="O7">
        <v>189</v>
      </c>
      <c r="Q7">
        <v>2</v>
      </c>
      <c r="R7" t="s">
        <v>7</v>
      </c>
      <c r="S7">
        <v>266</v>
      </c>
      <c r="U7">
        <v>2</v>
      </c>
      <c r="V7" t="s">
        <v>7</v>
      </c>
      <c r="W7">
        <v>156</v>
      </c>
    </row>
    <row r="8" spans="1:29" x14ac:dyDescent="0.3">
      <c r="A8">
        <v>3</v>
      </c>
      <c r="B8" t="s">
        <v>7</v>
      </c>
      <c r="C8">
        <v>182</v>
      </c>
      <c r="E8">
        <v>3</v>
      </c>
      <c r="F8" t="s">
        <v>9</v>
      </c>
      <c r="G8">
        <v>108</v>
      </c>
      <c r="I8">
        <v>3</v>
      </c>
      <c r="J8" t="s">
        <v>28</v>
      </c>
      <c r="K8">
        <v>106</v>
      </c>
      <c r="M8">
        <v>3</v>
      </c>
      <c r="N8" t="s">
        <v>28</v>
      </c>
      <c r="O8">
        <v>185</v>
      </c>
      <c r="Q8">
        <v>3</v>
      </c>
      <c r="R8" t="s">
        <v>28</v>
      </c>
      <c r="S8">
        <v>266</v>
      </c>
      <c r="U8">
        <v>3</v>
      </c>
      <c r="V8" t="s">
        <v>9</v>
      </c>
      <c r="W8">
        <v>126</v>
      </c>
    </row>
    <row r="9" spans="1:29" x14ac:dyDescent="0.3">
      <c r="A9">
        <v>4</v>
      </c>
      <c r="B9" t="s">
        <v>17</v>
      </c>
      <c r="C9">
        <v>137</v>
      </c>
      <c r="E9">
        <v>4</v>
      </c>
      <c r="F9" t="s">
        <v>7</v>
      </c>
      <c r="G9">
        <v>83</v>
      </c>
      <c r="I9">
        <v>4</v>
      </c>
      <c r="J9" t="s">
        <v>7</v>
      </c>
      <c r="K9">
        <v>91</v>
      </c>
      <c r="M9">
        <v>4</v>
      </c>
      <c r="N9" t="s">
        <v>18</v>
      </c>
      <c r="O9">
        <v>102</v>
      </c>
      <c r="Q9">
        <v>4</v>
      </c>
      <c r="R9" t="s">
        <v>0</v>
      </c>
      <c r="S9">
        <v>197</v>
      </c>
      <c r="U9">
        <v>4</v>
      </c>
      <c r="V9" t="s">
        <v>18</v>
      </c>
      <c r="W9">
        <v>77</v>
      </c>
    </row>
    <row r="10" spans="1:29" x14ac:dyDescent="0.3">
      <c r="A10">
        <v>5</v>
      </c>
      <c r="B10" t="s">
        <v>0</v>
      </c>
      <c r="C10">
        <v>133</v>
      </c>
      <c r="E10">
        <v>5</v>
      </c>
      <c r="F10" t="s">
        <v>16</v>
      </c>
      <c r="G10">
        <v>71</v>
      </c>
      <c r="I10">
        <v>5</v>
      </c>
      <c r="J10" t="s">
        <v>9</v>
      </c>
      <c r="K10">
        <v>81</v>
      </c>
      <c r="M10">
        <v>5</v>
      </c>
      <c r="N10" t="s">
        <v>38</v>
      </c>
      <c r="O10">
        <v>84</v>
      </c>
      <c r="Q10">
        <v>5</v>
      </c>
      <c r="R10" t="s">
        <v>9</v>
      </c>
      <c r="S10">
        <v>177</v>
      </c>
      <c r="U10">
        <v>5</v>
      </c>
      <c r="V10" t="s">
        <v>34</v>
      </c>
      <c r="W10">
        <v>74</v>
      </c>
    </row>
    <row r="11" spans="1:29" x14ac:dyDescent="0.3">
      <c r="A11">
        <v>6</v>
      </c>
      <c r="B11" t="s">
        <v>38</v>
      </c>
      <c r="C11">
        <v>69</v>
      </c>
      <c r="E11">
        <v>6</v>
      </c>
      <c r="F11" t="s">
        <v>38</v>
      </c>
      <c r="G11">
        <v>32</v>
      </c>
      <c r="I11">
        <v>6</v>
      </c>
      <c r="J11" t="s">
        <v>18</v>
      </c>
      <c r="K11">
        <v>76</v>
      </c>
      <c r="M11">
        <v>6</v>
      </c>
      <c r="N11" t="s">
        <v>16</v>
      </c>
      <c r="O11">
        <v>78</v>
      </c>
      <c r="Q11">
        <v>6</v>
      </c>
      <c r="R11" t="s">
        <v>20</v>
      </c>
      <c r="S11">
        <v>158</v>
      </c>
      <c r="U11">
        <v>6</v>
      </c>
      <c r="V11" t="s">
        <v>38</v>
      </c>
      <c r="W11">
        <v>58</v>
      </c>
    </row>
    <row r="12" spans="1:29" x14ac:dyDescent="0.3">
      <c r="A12">
        <v>7</v>
      </c>
      <c r="B12" t="s">
        <v>16</v>
      </c>
      <c r="C12">
        <v>60</v>
      </c>
      <c r="E12">
        <v>7</v>
      </c>
      <c r="F12" t="s">
        <v>28</v>
      </c>
      <c r="G12">
        <v>30</v>
      </c>
      <c r="I12">
        <v>7</v>
      </c>
      <c r="J12" t="s">
        <v>38</v>
      </c>
      <c r="K12">
        <v>41</v>
      </c>
      <c r="M12">
        <v>7</v>
      </c>
      <c r="N12" t="s">
        <v>17</v>
      </c>
      <c r="O12">
        <v>75</v>
      </c>
      <c r="Q12">
        <v>7</v>
      </c>
      <c r="R12" t="s">
        <v>34</v>
      </c>
      <c r="S12">
        <v>154</v>
      </c>
      <c r="U12">
        <v>7</v>
      </c>
      <c r="V12" t="s">
        <v>17</v>
      </c>
      <c r="W12">
        <v>54</v>
      </c>
    </row>
    <row r="13" spans="1:29" x14ac:dyDescent="0.3">
      <c r="A13">
        <v>8</v>
      </c>
      <c r="B13" t="s">
        <v>27</v>
      </c>
      <c r="C13">
        <v>49</v>
      </c>
      <c r="E13">
        <v>8</v>
      </c>
      <c r="F13" t="s">
        <v>20</v>
      </c>
      <c r="G13">
        <v>28</v>
      </c>
      <c r="I13">
        <v>8</v>
      </c>
      <c r="J13" t="s">
        <v>34</v>
      </c>
      <c r="K13">
        <v>36</v>
      </c>
      <c r="M13">
        <v>8</v>
      </c>
      <c r="N13" t="s">
        <v>9</v>
      </c>
      <c r="O13">
        <v>71</v>
      </c>
      <c r="Q13">
        <v>8</v>
      </c>
      <c r="R13" t="s">
        <v>16</v>
      </c>
      <c r="S13">
        <v>151</v>
      </c>
      <c r="U13">
        <v>8</v>
      </c>
      <c r="V13" t="s">
        <v>20</v>
      </c>
      <c r="W13">
        <v>54</v>
      </c>
    </row>
    <row r="14" spans="1:29" x14ac:dyDescent="0.3">
      <c r="A14">
        <v>9</v>
      </c>
      <c r="B14" t="s">
        <v>34</v>
      </c>
      <c r="C14">
        <v>42</v>
      </c>
      <c r="E14">
        <v>9</v>
      </c>
      <c r="F14" t="s">
        <v>34</v>
      </c>
      <c r="G14">
        <v>25</v>
      </c>
      <c r="I14">
        <v>9</v>
      </c>
      <c r="J14" t="s">
        <v>20</v>
      </c>
      <c r="K14">
        <v>35</v>
      </c>
      <c r="M14">
        <v>9</v>
      </c>
      <c r="N14" t="s">
        <v>34</v>
      </c>
      <c r="O14">
        <v>58</v>
      </c>
      <c r="Q14">
        <v>9</v>
      </c>
      <c r="R14" t="s">
        <v>38</v>
      </c>
      <c r="S14">
        <v>134</v>
      </c>
      <c r="U14">
        <v>9</v>
      </c>
      <c r="V14" t="s">
        <v>28</v>
      </c>
      <c r="W14">
        <v>51</v>
      </c>
    </row>
    <row r="15" spans="1:29" x14ac:dyDescent="0.3">
      <c r="A15">
        <v>10</v>
      </c>
      <c r="B15" t="s">
        <v>13</v>
      </c>
      <c r="C15">
        <v>37</v>
      </c>
      <c r="E15">
        <v>10</v>
      </c>
      <c r="F15" t="s">
        <v>27</v>
      </c>
      <c r="G15">
        <v>22</v>
      </c>
      <c r="I15">
        <v>10</v>
      </c>
      <c r="J15" t="s">
        <v>21</v>
      </c>
      <c r="K15">
        <v>34</v>
      </c>
      <c r="M15">
        <v>10</v>
      </c>
      <c r="N15" t="s">
        <v>0</v>
      </c>
      <c r="O15">
        <v>52</v>
      </c>
      <c r="Q15">
        <v>10</v>
      </c>
      <c r="R15" t="s">
        <v>21</v>
      </c>
      <c r="S15">
        <v>129</v>
      </c>
      <c r="U15">
        <v>10</v>
      </c>
      <c r="V15" t="s">
        <v>27</v>
      </c>
      <c r="W15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87ED-88D6-4C74-8C81-3FFF5582E71C}">
  <dimension ref="A2:AC15"/>
  <sheetViews>
    <sheetView workbookViewId="0">
      <selection activeCell="B20" sqref="B20"/>
    </sheetView>
  </sheetViews>
  <sheetFormatPr defaultRowHeight="14.4" x14ac:dyDescent="0.3"/>
  <cols>
    <col min="2" max="2" width="15.77734375" customWidth="1"/>
    <col min="3" max="3" width="6.44140625" customWidth="1"/>
    <col min="4" max="4" width="2.33203125" customWidth="1"/>
    <col min="5" max="5" width="3" bestFit="1" customWidth="1"/>
    <col min="6" max="6" width="12.44140625" customWidth="1"/>
    <col min="7" max="7" width="7.33203125" customWidth="1"/>
    <col min="8" max="8" width="2.33203125" customWidth="1"/>
    <col min="9" max="9" width="3" bestFit="1" customWidth="1"/>
    <col min="10" max="10" width="11.21875" customWidth="1"/>
    <col min="11" max="11" width="6.33203125" customWidth="1"/>
    <col min="12" max="12" width="2.5546875" customWidth="1"/>
    <col min="13" max="13" width="3" bestFit="1" customWidth="1"/>
    <col min="14" max="14" width="9.6640625" bestFit="1" customWidth="1"/>
    <col min="15" max="15" width="6" customWidth="1"/>
    <col min="16" max="16" width="2.5546875" customWidth="1"/>
    <col min="17" max="17" width="3" bestFit="1" customWidth="1"/>
    <col min="18" max="18" width="10.6640625" bestFit="1" customWidth="1"/>
    <col min="19" max="19" width="5.33203125" customWidth="1"/>
    <col min="20" max="20" width="2.109375" customWidth="1"/>
    <col min="21" max="21" width="3" bestFit="1" customWidth="1"/>
    <col min="22" max="22" width="9.6640625" bestFit="1" customWidth="1"/>
    <col min="23" max="23" width="6" customWidth="1"/>
    <col min="24" max="24" width="2.6640625" customWidth="1"/>
    <col min="26" max="26" width="9.21875" bestFit="1" customWidth="1"/>
    <col min="28" max="28" width="3.5546875" customWidth="1"/>
  </cols>
  <sheetData>
    <row r="2" spans="1:29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9" x14ac:dyDescent="0.3">
      <c r="A3" s="9"/>
      <c r="B3" s="9" t="s">
        <v>133</v>
      </c>
      <c r="C3" s="9">
        <v>32</v>
      </c>
      <c r="D3" s="9"/>
      <c r="E3" s="9"/>
      <c r="F3" s="9"/>
      <c r="G3" s="9">
        <v>12</v>
      </c>
      <c r="H3" s="9"/>
      <c r="I3" s="9"/>
      <c r="J3" s="9"/>
      <c r="K3" s="9">
        <v>18</v>
      </c>
      <c r="L3" s="9"/>
      <c r="M3" s="9"/>
      <c r="N3" s="9"/>
      <c r="O3" s="9">
        <v>29</v>
      </c>
      <c r="P3" s="9"/>
      <c r="Q3" s="9"/>
      <c r="R3" s="9"/>
      <c r="S3" s="9">
        <v>68</v>
      </c>
      <c r="T3" s="9"/>
      <c r="U3" s="9"/>
      <c r="V3" s="9"/>
      <c r="W3" s="9">
        <v>30</v>
      </c>
      <c r="X3" s="9"/>
      <c r="Y3" s="9">
        <f>SUM(C3:X3)</f>
        <v>189</v>
      </c>
    </row>
    <row r="4" spans="1:29" x14ac:dyDescent="0.3">
      <c r="A4" s="9"/>
      <c r="B4" s="10" t="s">
        <v>134</v>
      </c>
      <c r="C4" s="9">
        <v>1916</v>
      </c>
      <c r="D4" s="9"/>
      <c r="E4" s="9"/>
      <c r="F4" s="9"/>
      <c r="G4" s="9">
        <v>693</v>
      </c>
      <c r="H4" s="9"/>
      <c r="I4" s="9"/>
      <c r="J4" s="9"/>
      <c r="K4" s="9">
        <v>1138</v>
      </c>
      <c r="L4" s="9"/>
      <c r="M4" s="9"/>
      <c r="N4" s="9"/>
      <c r="O4" s="9">
        <v>2043</v>
      </c>
      <c r="P4" s="9"/>
      <c r="Q4" s="9"/>
      <c r="R4" s="9"/>
      <c r="S4" s="9">
        <v>3639</v>
      </c>
      <c r="T4" s="9"/>
      <c r="U4" s="9"/>
      <c r="V4" s="9"/>
      <c r="W4" s="9">
        <v>1629</v>
      </c>
      <c r="X4" s="9"/>
      <c r="Y4" s="9">
        <f>SUM(C4:X4)</f>
        <v>11058</v>
      </c>
    </row>
    <row r="5" spans="1:29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9" x14ac:dyDescent="0.3">
      <c r="A6">
        <v>1</v>
      </c>
      <c r="B6" t="s">
        <v>44</v>
      </c>
      <c r="C6">
        <v>357</v>
      </c>
      <c r="E6">
        <v>1</v>
      </c>
      <c r="F6" t="s">
        <v>44</v>
      </c>
      <c r="G6">
        <v>126</v>
      </c>
      <c r="I6">
        <v>1</v>
      </c>
      <c r="J6" t="s">
        <v>44</v>
      </c>
      <c r="K6">
        <v>159</v>
      </c>
      <c r="M6">
        <v>1</v>
      </c>
      <c r="N6" t="s">
        <v>28</v>
      </c>
      <c r="O6">
        <v>262</v>
      </c>
      <c r="Q6">
        <v>1</v>
      </c>
      <c r="R6" t="s">
        <v>28</v>
      </c>
      <c r="S6">
        <v>410</v>
      </c>
      <c r="U6">
        <v>1</v>
      </c>
      <c r="V6" t="s">
        <v>44</v>
      </c>
      <c r="W6">
        <v>272</v>
      </c>
      <c r="AC6" s="1"/>
    </row>
    <row r="7" spans="1:29" x14ac:dyDescent="0.3">
      <c r="A7">
        <v>2</v>
      </c>
      <c r="B7" t="s">
        <v>9</v>
      </c>
      <c r="C7">
        <v>254</v>
      </c>
      <c r="E7">
        <v>2</v>
      </c>
      <c r="F7" t="s">
        <v>12</v>
      </c>
      <c r="G7">
        <v>113</v>
      </c>
      <c r="I7">
        <v>2</v>
      </c>
      <c r="J7" t="s">
        <v>18</v>
      </c>
      <c r="K7">
        <v>121</v>
      </c>
      <c r="M7">
        <v>2</v>
      </c>
      <c r="N7" t="s">
        <v>44</v>
      </c>
      <c r="O7">
        <v>249</v>
      </c>
      <c r="Q7">
        <v>2</v>
      </c>
      <c r="R7" t="s">
        <v>44</v>
      </c>
      <c r="S7">
        <v>396</v>
      </c>
      <c r="U7">
        <v>2</v>
      </c>
      <c r="V7" t="s">
        <v>7</v>
      </c>
      <c r="W7">
        <v>191</v>
      </c>
    </row>
    <row r="8" spans="1:29" x14ac:dyDescent="0.3">
      <c r="A8">
        <v>3</v>
      </c>
      <c r="B8" t="s">
        <v>7</v>
      </c>
      <c r="C8">
        <v>211</v>
      </c>
      <c r="E8">
        <v>3</v>
      </c>
      <c r="F8" t="s">
        <v>9</v>
      </c>
      <c r="G8">
        <v>85</v>
      </c>
      <c r="I8">
        <v>3</v>
      </c>
      <c r="J8" t="s">
        <v>9</v>
      </c>
      <c r="K8">
        <v>121</v>
      </c>
      <c r="M8">
        <v>3</v>
      </c>
      <c r="N8" t="s">
        <v>7</v>
      </c>
      <c r="O8">
        <v>241</v>
      </c>
      <c r="Q8">
        <v>3</v>
      </c>
      <c r="R8" t="s">
        <v>9</v>
      </c>
      <c r="S8">
        <v>358</v>
      </c>
      <c r="U8">
        <v>3</v>
      </c>
      <c r="V8" t="s">
        <v>9</v>
      </c>
      <c r="W8">
        <v>182</v>
      </c>
    </row>
    <row r="9" spans="1:29" x14ac:dyDescent="0.3">
      <c r="A9">
        <v>4</v>
      </c>
      <c r="B9" t="s">
        <v>12</v>
      </c>
      <c r="C9">
        <v>159</v>
      </c>
      <c r="E9">
        <v>4</v>
      </c>
      <c r="F9" t="s">
        <v>16</v>
      </c>
      <c r="G9">
        <v>67</v>
      </c>
      <c r="I9">
        <v>4</v>
      </c>
      <c r="J9" t="s">
        <v>7</v>
      </c>
      <c r="K9">
        <v>113</v>
      </c>
      <c r="M9">
        <v>4</v>
      </c>
      <c r="N9" t="s">
        <v>18</v>
      </c>
      <c r="O9">
        <v>198</v>
      </c>
      <c r="Q9">
        <v>4</v>
      </c>
      <c r="R9" t="s">
        <v>7</v>
      </c>
      <c r="S9">
        <v>328</v>
      </c>
      <c r="U9">
        <v>4</v>
      </c>
      <c r="V9" t="s">
        <v>12</v>
      </c>
      <c r="W9">
        <v>137</v>
      </c>
    </row>
    <row r="10" spans="1:29" x14ac:dyDescent="0.3">
      <c r="A10">
        <v>5</v>
      </c>
      <c r="B10" t="s">
        <v>16</v>
      </c>
      <c r="C10">
        <v>120</v>
      </c>
      <c r="E10">
        <v>5</v>
      </c>
      <c r="F10" t="s">
        <v>7</v>
      </c>
      <c r="G10">
        <v>49</v>
      </c>
      <c r="I10">
        <v>5</v>
      </c>
      <c r="J10" t="s">
        <v>12</v>
      </c>
      <c r="K10">
        <v>105</v>
      </c>
      <c r="M10">
        <v>5</v>
      </c>
      <c r="N10" t="s">
        <v>9</v>
      </c>
      <c r="O10">
        <v>196</v>
      </c>
      <c r="Q10">
        <v>5</v>
      </c>
      <c r="R10" t="s">
        <v>12</v>
      </c>
      <c r="S10">
        <v>237</v>
      </c>
      <c r="U10">
        <v>5</v>
      </c>
      <c r="V10" t="s">
        <v>18</v>
      </c>
      <c r="W10">
        <v>97</v>
      </c>
    </row>
    <row r="11" spans="1:29" x14ac:dyDescent="0.3">
      <c r="A11">
        <v>6</v>
      </c>
      <c r="B11" t="s">
        <v>0</v>
      </c>
      <c r="C11">
        <v>105</v>
      </c>
      <c r="E11">
        <v>6</v>
      </c>
      <c r="F11" t="s">
        <v>0</v>
      </c>
      <c r="G11">
        <v>41</v>
      </c>
      <c r="I11">
        <v>6</v>
      </c>
      <c r="J11" t="s">
        <v>28</v>
      </c>
      <c r="K11">
        <v>87</v>
      </c>
      <c r="M11">
        <v>6</v>
      </c>
      <c r="N11" t="s">
        <v>17</v>
      </c>
      <c r="O11">
        <v>153</v>
      </c>
      <c r="Q11">
        <v>6</v>
      </c>
      <c r="R11" t="s">
        <v>16</v>
      </c>
      <c r="S11">
        <v>180</v>
      </c>
      <c r="U11">
        <v>6</v>
      </c>
      <c r="V11" t="s">
        <v>28</v>
      </c>
      <c r="W11">
        <v>92</v>
      </c>
    </row>
    <row r="12" spans="1:29" x14ac:dyDescent="0.3">
      <c r="A12">
        <v>7</v>
      </c>
      <c r="B12" t="s">
        <v>17</v>
      </c>
      <c r="C12">
        <v>89</v>
      </c>
      <c r="E12">
        <v>7</v>
      </c>
      <c r="F12" t="s">
        <v>38</v>
      </c>
      <c r="G12">
        <v>24</v>
      </c>
      <c r="I12">
        <v>7</v>
      </c>
      <c r="J12" t="s">
        <v>17</v>
      </c>
      <c r="K12">
        <v>86</v>
      </c>
      <c r="M12">
        <v>7</v>
      </c>
      <c r="N12" t="s">
        <v>12</v>
      </c>
      <c r="O12">
        <v>134</v>
      </c>
      <c r="Q12">
        <v>7</v>
      </c>
      <c r="R12" t="s">
        <v>21</v>
      </c>
      <c r="S12">
        <v>155</v>
      </c>
      <c r="U12">
        <v>7</v>
      </c>
      <c r="V12" t="s">
        <v>17</v>
      </c>
      <c r="W12">
        <v>74</v>
      </c>
    </row>
    <row r="13" spans="1:29" x14ac:dyDescent="0.3">
      <c r="A13">
        <v>8</v>
      </c>
      <c r="B13" t="s">
        <v>18</v>
      </c>
      <c r="C13">
        <v>75</v>
      </c>
      <c r="E13">
        <v>8</v>
      </c>
      <c r="F13" t="s">
        <v>34</v>
      </c>
      <c r="G13">
        <v>21</v>
      </c>
      <c r="I13">
        <v>8</v>
      </c>
      <c r="J13" t="s">
        <v>21</v>
      </c>
      <c r="K13">
        <v>46</v>
      </c>
      <c r="M13">
        <v>8</v>
      </c>
      <c r="N13" t="s">
        <v>38</v>
      </c>
      <c r="O13">
        <v>80</v>
      </c>
      <c r="Q13">
        <v>8</v>
      </c>
      <c r="R13" t="s">
        <v>18</v>
      </c>
      <c r="S13">
        <v>142</v>
      </c>
      <c r="U13">
        <v>8</v>
      </c>
      <c r="V13" t="s">
        <v>20</v>
      </c>
      <c r="W13">
        <v>58</v>
      </c>
    </row>
    <row r="14" spans="1:29" x14ac:dyDescent="0.3">
      <c r="A14">
        <v>9</v>
      </c>
      <c r="B14" t="s">
        <v>38</v>
      </c>
      <c r="C14">
        <v>65</v>
      </c>
      <c r="E14">
        <v>9</v>
      </c>
      <c r="F14" t="s">
        <v>28</v>
      </c>
      <c r="G14">
        <v>21</v>
      </c>
      <c r="I14">
        <v>9</v>
      </c>
      <c r="J14" t="s">
        <v>0</v>
      </c>
      <c r="K14">
        <v>40</v>
      </c>
      <c r="M14">
        <v>9</v>
      </c>
      <c r="N14" t="s">
        <v>33</v>
      </c>
      <c r="O14">
        <v>80</v>
      </c>
      <c r="Q14">
        <v>9</v>
      </c>
      <c r="R14" t="s">
        <v>20</v>
      </c>
      <c r="S14">
        <v>133</v>
      </c>
      <c r="U14">
        <v>9</v>
      </c>
      <c r="V14" t="s">
        <v>0</v>
      </c>
      <c r="W14">
        <v>49</v>
      </c>
    </row>
    <row r="15" spans="1:29" x14ac:dyDescent="0.3">
      <c r="A15">
        <v>10</v>
      </c>
      <c r="B15" t="s">
        <v>33</v>
      </c>
      <c r="C15">
        <v>51</v>
      </c>
      <c r="E15">
        <v>10</v>
      </c>
      <c r="F15" t="s">
        <v>26</v>
      </c>
      <c r="G15">
        <v>20</v>
      </c>
      <c r="I15">
        <v>10</v>
      </c>
      <c r="J15" t="s">
        <v>34</v>
      </c>
      <c r="K15">
        <v>39</v>
      </c>
      <c r="M15">
        <v>10</v>
      </c>
      <c r="N15" t="s">
        <v>16</v>
      </c>
      <c r="O15">
        <v>62</v>
      </c>
      <c r="Q15">
        <v>10</v>
      </c>
      <c r="R15" t="s">
        <v>34</v>
      </c>
      <c r="S15">
        <v>132</v>
      </c>
      <c r="U15">
        <v>10</v>
      </c>
      <c r="V15" t="s">
        <v>21</v>
      </c>
      <c r="W15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83B1-7860-4805-B278-BD1117EEA228}">
  <dimension ref="A2:AC15"/>
  <sheetViews>
    <sheetView workbookViewId="0">
      <selection activeCell="Y4" sqref="Y4"/>
    </sheetView>
  </sheetViews>
  <sheetFormatPr defaultRowHeight="14.4" x14ac:dyDescent="0.3"/>
  <cols>
    <col min="2" max="2" width="15.77734375" customWidth="1"/>
    <col min="3" max="3" width="6.44140625" customWidth="1"/>
    <col min="4" max="4" width="2.33203125" customWidth="1"/>
    <col min="5" max="5" width="3" bestFit="1" customWidth="1"/>
    <col min="6" max="6" width="14.88671875" bestFit="1" customWidth="1"/>
    <col min="7" max="7" width="7.33203125" customWidth="1"/>
    <col min="8" max="8" width="2.33203125" customWidth="1"/>
    <col min="9" max="9" width="3" bestFit="1" customWidth="1"/>
    <col min="10" max="10" width="10.21875" bestFit="1" customWidth="1"/>
    <col min="11" max="11" width="6.33203125" customWidth="1"/>
    <col min="12" max="12" width="2.5546875" customWidth="1"/>
    <col min="13" max="13" width="3" bestFit="1" customWidth="1"/>
    <col min="14" max="14" width="9.6640625" bestFit="1" customWidth="1"/>
    <col min="15" max="15" width="6" customWidth="1"/>
    <col min="16" max="16" width="2.5546875" customWidth="1"/>
    <col min="17" max="17" width="3" bestFit="1" customWidth="1"/>
    <col min="18" max="18" width="10.6640625" bestFit="1" customWidth="1"/>
    <col min="19" max="19" width="5.33203125" customWidth="1"/>
    <col min="20" max="20" width="2.109375" customWidth="1"/>
    <col min="21" max="21" width="3" bestFit="1" customWidth="1"/>
    <col min="22" max="22" width="9.6640625" bestFit="1" customWidth="1"/>
    <col min="23" max="23" width="6" customWidth="1"/>
    <col min="24" max="24" width="2.6640625" customWidth="1"/>
    <col min="26" max="26" width="9.21875" bestFit="1" customWidth="1"/>
    <col min="28" max="28" width="3.5546875" customWidth="1"/>
  </cols>
  <sheetData>
    <row r="2" spans="1:29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9" x14ac:dyDescent="0.3">
      <c r="A3" s="9"/>
      <c r="B3" s="9" t="s">
        <v>133</v>
      </c>
      <c r="C3" s="9">
        <v>32</v>
      </c>
      <c r="D3" s="9"/>
      <c r="E3" s="9"/>
      <c r="F3" s="9"/>
      <c r="G3" s="9">
        <v>17</v>
      </c>
      <c r="H3" s="9"/>
      <c r="I3" s="9"/>
      <c r="J3" s="9"/>
      <c r="K3" s="9">
        <v>15</v>
      </c>
      <c r="L3" s="9"/>
      <c r="M3" s="9"/>
      <c r="N3" s="9"/>
      <c r="O3" s="9">
        <v>28</v>
      </c>
      <c r="P3" s="9"/>
      <c r="Q3" s="9"/>
      <c r="R3" s="9"/>
      <c r="S3" s="9">
        <v>61</v>
      </c>
      <c r="T3" s="9"/>
      <c r="U3" s="9"/>
      <c r="V3" s="9"/>
      <c r="W3" s="9">
        <v>26</v>
      </c>
      <c r="X3" s="9"/>
      <c r="Y3" s="9">
        <f>SUM(C3:X3)</f>
        <v>179</v>
      </c>
    </row>
    <row r="4" spans="1:29" x14ac:dyDescent="0.3">
      <c r="A4" s="9"/>
      <c r="B4" s="10" t="s">
        <v>134</v>
      </c>
      <c r="C4" s="9">
        <v>1326</v>
      </c>
      <c r="D4" s="9"/>
      <c r="E4" s="9"/>
      <c r="F4" s="9"/>
      <c r="G4" s="9">
        <v>812</v>
      </c>
      <c r="H4" s="9"/>
      <c r="I4" s="9"/>
      <c r="J4" s="9"/>
      <c r="K4" s="9">
        <v>956</v>
      </c>
      <c r="L4" s="9"/>
      <c r="M4" s="9"/>
      <c r="N4" s="9"/>
      <c r="O4" s="9">
        <v>1610</v>
      </c>
      <c r="P4" s="9"/>
      <c r="Q4" s="9"/>
      <c r="R4" s="9"/>
      <c r="S4" s="9">
        <v>2816</v>
      </c>
      <c r="T4" s="9"/>
      <c r="U4" s="9"/>
      <c r="V4" s="9"/>
      <c r="W4" s="9">
        <v>1106</v>
      </c>
      <c r="X4" s="9"/>
      <c r="Y4" s="9">
        <f>SUM(C4:X4)</f>
        <v>8626</v>
      </c>
    </row>
    <row r="5" spans="1:29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9" x14ac:dyDescent="0.3">
      <c r="A6">
        <v>1</v>
      </c>
      <c r="B6" t="s">
        <v>44</v>
      </c>
      <c r="C6">
        <v>345</v>
      </c>
      <c r="E6">
        <v>1</v>
      </c>
      <c r="F6" t="s">
        <v>44</v>
      </c>
      <c r="G6">
        <v>213</v>
      </c>
      <c r="I6">
        <v>1</v>
      </c>
      <c r="J6" t="s">
        <v>135</v>
      </c>
      <c r="K6">
        <v>154</v>
      </c>
      <c r="M6">
        <v>1</v>
      </c>
      <c r="N6" t="s">
        <v>18</v>
      </c>
      <c r="O6">
        <v>348</v>
      </c>
      <c r="Q6">
        <v>1</v>
      </c>
      <c r="R6" t="s">
        <v>28</v>
      </c>
      <c r="S6">
        <v>408</v>
      </c>
      <c r="U6">
        <v>1</v>
      </c>
      <c r="V6" t="s">
        <v>135</v>
      </c>
      <c r="W6">
        <v>223</v>
      </c>
      <c r="AC6" s="1"/>
    </row>
    <row r="7" spans="1:29" x14ac:dyDescent="0.3">
      <c r="A7">
        <v>2</v>
      </c>
      <c r="B7" t="s">
        <v>7</v>
      </c>
      <c r="C7">
        <v>183</v>
      </c>
      <c r="E7">
        <v>2</v>
      </c>
      <c r="F7" t="s">
        <v>9</v>
      </c>
      <c r="G7">
        <v>145</v>
      </c>
      <c r="I7">
        <v>2</v>
      </c>
      <c r="J7" t="s">
        <v>141</v>
      </c>
      <c r="K7">
        <v>115</v>
      </c>
      <c r="M7">
        <v>2</v>
      </c>
      <c r="N7" t="s">
        <v>135</v>
      </c>
      <c r="O7">
        <v>287</v>
      </c>
      <c r="Q7">
        <v>2</v>
      </c>
      <c r="R7" t="s">
        <v>44</v>
      </c>
      <c r="S7">
        <v>353</v>
      </c>
      <c r="U7">
        <v>2</v>
      </c>
      <c r="V7" t="s">
        <v>137</v>
      </c>
      <c r="W7">
        <v>143</v>
      </c>
    </row>
    <row r="8" spans="1:29" x14ac:dyDescent="0.3">
      <c r="A8">
        <v>3</v>
      </c>
      <c r="B8" t="s">
        <v>9</v>
      </c>
      <c r="C8">
        <v>172</v>
      </c>
      <c r="E8">
        <v>3</v>
      </c>
      <c r="F8" t="s">
        <v>7</v>
      </c>
      <c r="G8">
        <v>88</v>
      </c>
      <c r="I8">
        <v>3</v>
      </c>
      <c r="J8" t="s">
        <v>7</v>
      </c>
      <c r="K8">
        <v>98</v>
      </c>
      <c r="M8">
        <v>3</v>
      </c>
      <c r="N8" t="s">
        <v>7</v>
      </c>
      <c r="O8">
        <v>222</v>
      </c>
      <c r="Q8">
        <v>3</v>
      </c>
      <c r="R8" t="s">
        <v>137</v>
      </c>
      <c r="S8">
        <v>320</v>
      </c>
      <c r="U8">
        <v>3</v>
      </c>
      <c r="V8" t="s">
        <v>18</v>
      </c>
      <c r="W8">
        <v>93</v>
      </c>
    </row>
    <row r="9" spans="1:29" x14ac:dyDescent="0.3">
      <c r="A9">
        <v>4</v>
      </c>
      <c r="B9" t="s">
        <v>18</v>
      </c>
      <c r="C9">
        <v>85</v>
      </c>
      <c r="E9">
        <v>4</v>
      </c>
      <c r="F9" t="s">
        <v>18</v>
      </c>
      <c r="G9">
        <v>60</v>
      </c>
      <c r="I9">
        <v>4</v>
      </c>
      <c r="J9" t="s">
        <v>143</v>
      </c>
      <c r="K9">
        <v>90</v>
      </c>
      <c r="M9">
        <v>4</v>
      </c>
      <c r="N9" t="s">
        <v>28</v>
      </c>
      <c r="O9">
        <v>180</v>
      </c>
      <c r="Q9">
        <v>4</v>
      </c>
      <c r="R9" t="s">
        <v>144</v>
      </c>
      <c r="S9">
        <v>192</v>
      </c>
      <c r="U9">
        <v>4</v>
      </c>
      <c r="V9" t="s">
        <v>140</v>
      </c>
      <c r="W9">
        <v>59</v>
      </c>
    </row>
    <row r="10" spans="1:29" x14ac:dyDescent="0.3">
      <c r="A10">
        <v>5</v>
      </c>
      <c r="B10" t="s">
        <v>16</v>
      </c>
      <c r="C10">
        <v>78</v>
      </c>
      <c r="E10">
        <v>5</v>
      </c>
      <c r="F10" t="s">
        <v>16</v>
      </c>
      <c r="G10">
        <v>43</v>
      </c>
      <c r="I10">
        <v>5</v>
      </c>
      <c r="J10" t="s">
        <v>144</v>
      </c>
      <c r="K10">
        <v>80</v>
      </c>
      <c r="M10">
        <v>5</v>
      </c>
      <c r="N10" t="s">
        <v>144</v>
      </c>
      <c r="O10">
        <v>84</v>
      </c>
      <c r="Q10">
        <v>5</v>
      </c>
      <c r="R10" t="s">
        <v>151</v>
      </c>
      <c r="S10">
        <v>149</v>
      </c>
      <c r="U10">
        <v>5</v>
      </c>
      <c r="V10" t="s">
        <v>34</v>
      </c>
      <c r="W10">
        <v>59</v>
      </c>
    </row>
    <row r="11" spans="1:29" x14ac:dyDescent="0.3">
      <c r="A11">
        <v>6</v>
      </c>
      <c r="B11" t="s">
        <v>28</v>
      </c>
      <c r="C11">
        <v>56</v>
      </c>
      <c r="E11">
        <v>6</v>
      </c>
      <c r="F11" t="s">
        <v>140</v>
      </c>
      <c r="G11">
        <v>37</v>
      </c>
      <c r="I11">
        <v>6</v>
      </c>
      <c r="J11" t="s">
        <v>153</v>
      </c>
      <c r="K11">
        <v>46</v>
      </c>
      <c r="M11">
        <v>6</v>
      </c>
      <c r="N11" t="s">
        <v>17</v>
      </c>
      <c r="O11">
        <v>63</v>
      </c>
      <c r="Q11">
        <v>6</v>
      </c>
      <c r="R11" t="s">
        <v>142</v>
      </c>
      <c r="S11">
        <v>143</v>
      </c>
      <c r="U11">
        <v>6</v>
      </c>
      <c r="V11" t="s">
        <v>144</v>
      </c>
      <c r="W11">
        <v>53</v>
      </c>
    </row>
    <row r="12" spans="1:29" x14ac:dyDescent="0.3">
      <c r="A12">
        <v>7</v>
      </c>
      <c r="B12" t="s">
        <v>34</v>
      </c>
      <c r="C12">
        <v>46</v>
      </c>
      <c r="E12">
        <v>7</v>
      </c>
      <c r="F12" t="s">
        <v>34</v>
      </c>
      <c r="G12">
        <v>31</v>
      </c>
      <c r="I12">
        <v>7</v>
      </c>
      <c r="J12" t="s">
        <v>151</v>
      </c>
      <c r="K12">
        <v>42</v>
      </c>
      <c r="M12">
        <v>7</v>
      </c>
      <c r="N12" t="s">
        <v>21</v>
      </c>
      <c r="O12">
        <v>49</v>
      </c>
      <c r="Q12">
        <v>7</v>
      </c>
      <c r="R12" t="s">
        <v>18</v>
      </c>
      <c r="S12">
        <v>131</v>
      </c>
      <c r="U12">
        <v>7</v>
      </c>
      <c r="V12" t="s">
        <v>141</v>
      </c>
      <c r="W12">
        <v>53</v>
      </c>
    </row>
    <row r="13" spans="1:29" x14ac:dyDescent="0.3">
      <c r="A13">
        <v>8</v>
      </c>
      <c r="B13" t="s">
        <v>27</v>
      </c>
      <c r="C13">
        <v>40</v>
      </c>
      <c r="E13">
        <v>8</v>
      </c>
      <c r="F13" t="s">
        <v>141</v>
      </c>
      <c r="G13">
        <v>27</v>
      </c>
      <c r="I13">
        <v>8</v>
      </c>
      <c r="J13" t="s">
        <v>46</v>
      </c>
      <c r="K13">
        <v>39</v>
      </c>
      <c r="M13">
        <v>8</v>
      </c>
      <c r="N13" t="s">
        <v>139</v>
      </c>
      <c r="O13">
        <v>45</v>
      </c>
      <c r="Q13">
        <v>8</v>
      </c>
      <c r="R13" t="s">
        <v>16</v>
      </c>
      <c r="S13">
        <v>124</v>
      </c>
      <c r="U13">
        <v>8</v>
      </c>
      <c r="V13" t="s">
        <v>17</v>
      </c>
      <c r="W13">
        <v>37</v>
      </c>
    </row>
    <row r="14" spans="1:29" x14ac:dyDescent="0.3">
      <c r="A14">
        <v>9</v>
      </c>
      <c r="B14" t="s">
        <v>17</v>
      </c>
      <c r="C14">
        <v>36</v>
      </c>
      <c r="E14">
        <v>9</v>
      </c>
      <c r="F14" t="s">
        <v>139</v>
      </c>
      <c r="G14">
        <v>24</v>
      </c>
      <c r="I14">
        <v>9</v>
      </c>
      <c r="J14" t="s">
        <v>140</v>
      </c>
      <c r="K14">
        <v>36</v>
      </c>
      <c r="M14">
        <v>9</v>
      </c>
      <c r="N14" t="s">
        <v>34</v>
      </c>
      <c r="O14">
        <v>41</v>
      </c>
      <c r="Q14">
        <v>9</v>
      </c>
      <c r="R14" t="s">
        <v>140</v>
      </c>
      <c r="S14">
        <v>119</v>
      </c>
      <c r="U14">
        <v>9</v>
      </c>
      <c r="V14" t="s">
        <v>147</v>
      </c>
      <c r="W14">
        <v>37</v>
      </c>
    </row>
    <row r="15" spans="1:29" x14ac:dyDescent="0.3">
      <c r="A15">
        <v>10</v>
      </c>
      <c r="B15" t="s">
        <v>160</v>
      </c>
      <c r="C15">
        <v>27</v>
      </c>
      <c r="E15">
        <v>10</v>
      </c>
      <c r="F15" t="s">
        <v>160</v>
      </c>
      <c r="G15">
        <v>19</v>
      </c>
      <c r="I15">
        <v>10</v>
      </c>
      <c r="J15" t="s">
        <v>142</v>
      </c>
      <c r="K15">
        <v>34</v>
      </c>
      <c r="M15">
        <v>10</v>
      </c>
      <c r="N15" t="s">
        <v>16</v>
      </c>
      <c r="O15">
        <v>36</v>
      </c>
      <c r="Q15">
        <v>10</v>
      </c>
      <c r="R15" t="s">
        <v>13</v>
      </c>
      <c r="S15">
        <v>94</v>
      </c>
      <c r="U15">
        <v>10</v>
      </c>
      <c r="V15" t="s">
        <v>139</v>
      </c>
      <c r="W15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C11F-4464-4DE3-83DE-A1BED71F7B3D}">
  <dimension ref="A2:AC17"/>
  <sheetViews>
    <sheetView workbookViewId="0">
      <selection activeCell="AA6" sqref="AA6"/>
    </sheetView>
  </sheetViews>
  <sheetFormatPr defaultRowHeight="14.4" x14ac:dyDescent="0.3"/>
  <cols>
    <col min="2" max="2" width="15.77734375" customWidth="1"/>
    <col min="3" max="3" width="6.44140625" customWidth="1"/>
    <col min="4" max="4" width="2.33203125" customWidth="1"/>
    <col min="5" max="5" width="3.88671875" customWidth="1"/>
    <col min="6" max="6" width="9.6640625" bestFit="1" customWidth="1"/>
    <col min="7" max="7" width="7.33203125" customWidth="1"/>
    <col min="8" max="8" width="2.33203125" customWidth="1"/>
    <col min="9" max="9" width="4.109375" customWidth="1"/>
    <col min="10" max="10" width="10.21875" bestFit="1" customWidth="1"/>
    <col min="11" max="11" width="6.33203125" customWidth="1"/>
    <col min="12" max="12" width="2.5546875" customWidth="1"/>
    <col min="13" max="13" width="3.77734375" customWidth="1"/>
    <col min="14" max="14" width="9.6640625" bestFit="1" customWidth="1"/>
    <col min="15" max="15" width="6" customWidth="1"/>
    <col min="16" max="16" width="2.5546875" customWidth="1"/>
    <col min="17" max="17" width="4.109375" customWidth="1"/>
    <col min="18" max="18" width="10.6640625" bestFit="1" customWidth="1"/>
    <col min="19" max="19" width="5.33203125" customWidth="1"/>
    <col min="20" max="20" width="2.109375" customWidth="1"/>
    <col min="21" max="21" width="3.88671875" customWidth="1"/>
    <col min="22" max="22" width="9.21875" bestFit="1" customWidth="1"/>
    <col min="23" max="23" width="6" customWidth="1"/>
    <col min="24" max="24" width="2.6640625" customWidth="1"/>
    <col min="26" max="26" width="9.21875" bestFit="1" customWidth="1"/>
    <col min="28" max="28" width="3.5546875" customWidth="1"/>
  </cols>
  <sheetData>
    <row r="2" spans="1:29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9" x14ac:dyDescent="0.3">
      <c r="A3" s="9"/>
      <c r="B3" s="9" t="s">
        <v>133</v>
      </c>
      <c r="C3" s="9">
        <v>51</v>
      </c>
      <c r="D3" s="9"/>
      <c r="E3" s="9"/>
      <c r="F3" s="9"/>
      <c r="G3" s="9">
        <v>13</v>
      </c>
      <c r="H3" s="9"/>
      <c r="I3" s="9"/>
      <c r="J3" s="9"/>
      <c r="K3" s="9">
        <v>19</v>
      </c>
      <c r="L3" s="9"/>
      <c r="M3" s="9"/>
      <c r="N3" s="9"/>
      <c r="O3" s="9">
        <v>34</v>
      </c>
      <c r="P3" s="9"/>
      <c r="Q3" s="9"/>
      <c r="R3" s="9"/>
      <c r="S3" s="9">
        <v>82</v>
      </c>
      <c r="T3" s="9"/>
      <c r="U3" s="9"/>
      <c r="V3" s="9"/>
      <c r="W3" s="9">
        <v>27</v>
      </c>
      <c r="X3" s="9"/>
      <c r="Y3" s="9">
        <f>SUM(C3:X3)</f>
        <v>226</v>
      </c>
    </row>
    <row r="4" spans="1:29" x14ac:dyDescent="0.3">
      <c r="A4" s="9"/>
      <c r="B4" s="10" t="s">
        <v>134</v>
      </c>
      <c r="C4" s="9">
        <v>2842</v>
      </c>
      <c r="D4" s="9"/>
      <c r="E4" s="9"/>
      <c r="F4" s="9"/>
      <c r="G4" s="9">
        <v>732</v>
      </c>
      <c r="H4" s="9"/>
      <c r="I4" s="9"/>
      <c r="J4" s="9"/>
      <c r="K4" s="9">
        <v>1594</v>
      </c>
      <c r="L4" s="9"/>
      <c r="M4" s="9"/>
      <c r="N4" s="9"/>
      <c r="O4" s="9">
        <v>2331</v>
      </c>
      <c r="P4" s="9"/>
      <c r="Q4" s="9"/>
      <c r="R4" s="9"/>
      <c r="S4" s="9">
        <v>4842</v>
      </c>
      <c r="T4" s="9"/>
      <c r="U4" s="9"/>
      <c r="V4" s="9"/>
      <c r="W4" s="9">
        <v>1409</v>
      </c>
      <c r="X4" s="9"/>
      <c r="Y4" s="9">
        <f>SUM(C4:X4)</f>
        <v>13750</v>
      </c>
    </row>
    <row r="5" spans="1:29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9" x14ac:dyDescent="0.3">
      <c r="A6">
        <v>1</v>
      </c>
      <c r="B6" t="s">
        <v>44</v>
      </c>
      <c r="C6">
        <v>505</v>
      </c>
      <c r="E6">
        <v>1</v>
      </c>
      <c r="F6" t="s">
        <v>135</v>
      </c>
      <c r="G6">
        <v>133</v>
      </c>
      <c r="I6">
        <v>1</v>
      </c>
      <c r="J6" t="s">
        <v>0</v>
      </c>
      <c r="K6">
        <v>250</v>
      </c>
      <c r="M6">
        <v>1</v>
      </c>
      <c r="N6" t="s">
        <v>126</v>
      </c>
      <c r="O6">
        <v>305</v>
      </c>
      <c r="Q6">
        <v>1</v>
      </c>
      <c r="R6" t="s">
        <v>153</v>
      </c>
      <c r="S6">
        <v>681</v>
      </c>
      <c r="U6">
        <v>1</v>
      </c>
      <c r="V6" t="s">
        <v>115</v>
      </c>
      <c r="W6">
        <v>266</v>
      </c>
      <c r="Z6" t="s">
        <v>44</v>
      </c>
      <c r="AA6">
        <f>SUM(W6,S8,O7,K7,G6,C6)</f>
        <v>1869</v>
      </c>
      <c r="AC6" s="1" t="s">
        <v>159</v>
      </c>
    </row>
    <row r="7" spans="1:29" x14ac:dyDescent="0.3">
      <c r="A7">
        <v>2</v>
      </c>
      <c r="B7" t="s">
        <v>126</v>
      </c>
      <c r="C7">
        <v>374</v>
      </c>
      <c r="E7">
        <v>2</v>
      </c>
      <c r="F7" t="s">
        <v>144</v>
      </c>
      <c r="G7">
        <v>93</v>
      </c>
      <c r="I7">
        <v>2</v>
      </c>
      <c r="J7" t="s">
        <v>115</v>
      </c>
      <c r="K7">
        <v>203</v>
      </c>
      <c r="M7">
        <v>2</v>
      </c>
      <c r="N7" t="s">
        <v>115</v>
      </c>
      <c r="O7">
        <v>293</v>
      </c>
      <c r="Q7">
        <v>2</v>
      </c>
      <c r="R7" t="s">
        <v>141</v>
      </c>
      <c r="S7">
        <v>488</v>
      </c>
      <c r="U7">
        <v>2</v>
      </c>
      <c r="V7" t="s">
        <v>124</v>
      </c>
      <c r="W7">
        <v>226</v>
      </c>
      <c r="Z7" t="s">
        <v>7</v>
      </c>
      <c r="AA7">
        <f>SUM(C7,G9,K9,O6,S9,W8)</f>
        <v>1496</v>
      </c>
      <c r="AC7" t="s">
        <v>44</v>
      </c>
    </row>
    <row r="8" spans="1:29" x14ac:dyDescent="0.3">
      <c r="A8">
        <v>3</v>
      </c>
      <c r="B8" t="s">
        <v>124</v>
      </c>
      <c r="C8">
        <v>294</v>
      </c>
      <c r="E8">
        <v>3</v>
      </c>
      <c r="F8" t="s">
        <v>153</v>
      </c>
      <c r="G8">
        <v>67</v>
      </c>
      <c r="I8">
        <v>3</v>
      </c>
      <c r="J8" t="s">
        <v>28</v>
      </c>
      <c r="K8">
        <v>172</v>
      </c>
      <c r="M8">
        <v>3</v>
      </c>
      <c r="N8" t="s">
        <v>122</v>
      </c>
      <c r="O8">
        <v>284</v>
      </c>
      <c r="Q8">
        <v>3</v>
      </c>
      <c r="R8" t="s">
        <v>135</v>
      </c>
      <c r="S8">
        <v>469</v>
      </c>
      <c r="U8">
        <v>3</v>
      </c>
      <c r="V8" t="s">
        <v>126</v>
      </c>
      <c r="W8">
        <v>192</v>
      </c>
      <c r="Z8" t="s">
        <v>0</v>
      </c>
      <c r="AA8">
        <f>SUM(C8,G8,K6,O9,S6,W7)</f>
        <v>1718</v>
      </c>
      <c r="AC8" t="s">
        <v>0</v>
      </c>
    </row>
    <row r="9" spans="1:29" x14ac:dyDescent="0.3">
      <c r="A9">
        <v>4</v>
      </c>
      <c r="B9" t="s">
        <v>9</v>
      </c>
      <c r="C9">
        <v>212</v>
      </c>
      <c r="E9">
        <v>4</v>
      </c>
      <c r="F9" t="s">
        <v>137</v>
      </c>
      <c r="G9">
        <v>61</v>
      </c>
      <c r="I9">
        <v>4</v>
      </c>
      <c r="J9" t="s">
        <v>126</v>
      </c>
      <c r="K9">
        <v>136</v>
      </c>
      <c r="M9">
        <v>4</v>
      </c>
      <c r="N9" t="s">
        <v>124</v>
      </c>
      <c r="O9">
        <v>200</v>
      </c>
      <c r="Q9">
        <v>4</v>
      </c>
      <c r="R9" t="s">
        <v>137</v>
      </c>
      <c r="S9">
        <v>428</v>
      </c>
      <c r="U9">
        <v>4</v>
      </c>
      <c r="V9" t="s">
        <v>118</v>
      </c>
      <c r="W9">
        <v>92</v>
      </c>
      <c r="Z9" t="s">
        <v>9</v>
      </c>
      <c r="AA9">
        <f>SUM(C9,G7,K13,O13,W10)</f>
        <v>568</v>
      </c>
      <c r="AC9" t="s">
        <v>7</v>
      </c>
    </row>
    <row r="10" spans="1:29" x14ac:dyDescent="0.3">
      <c r="A10">
        <v>5</v>
      </c>
      <c r="B10" t="s">
        <v>116</v>
      </c>
      <c r="C10">
        <v>187</v>
      </c>
      <c r="E10">
        <v>5</v>
      </c>
      <c r="F10" t="s">
        <v>147</v>
      </c>
      <c r="G10">
        <v>53</v>
      </c>
      <c r="I10">
        <v>5</v>
      </c>
      <c r="J10" t="s">
        <v>127</v>
      </c>
      <c r="K10">
        <v>128</v>
      </c>
      <c r="M10">
        <v>5</v>
      </c>
      <c r="N10" t="s">
        <v>118</v>
      </c>
      <c r="O10">
        <v>168</v>
      </c>
      <c r="Q10">
        <v>5</v>
      </c>
      <c r="R10" t="s">
        <v>149</v>
      </c>
      <c r="S10">
        <v>369</v>
      </c>
      <c r="U10">
        <v>5</v>
      </c>
      <c r="V10" t="s">
        <v>123</v>
      </c>
      <c r="W10">
        <v>88</v>
      </c>
      <c r="Z10" t="s">
        <v>17</v>
      </c>
      <c r="AA10">
        <f>SUM(C10,K11,O12,S10)</f>
        <v>768</v>
      </c>
    </row>
    <row r="11" spans="1:29" x14ac:dyDescent="0.3">
      <c r="A11">
        <v>6</v>
      </c>
      <c r="B11" t="s">
        <v>118</v>
      </c>
      <c r="C11">
        <v>127</v>
      </c>
      <c r="E11">
        <v>6</v>
      </c>
      <c r="F11" t="s">
        <v>156</v>
      </c>
      <c r="G11">
        <v>51</v>
      </c>
      <c r="I11">
        <v>6</v>
      </c>
      <c r="J11" t="s">
        <v>17</v>
      </c>
      <c r="K11">
        <v>76</v>
      </c>
      <c r="M11">
        <v>6</v>
      </c>
      <c r="N11" t="s">
        <v>157</v>
      </c>
      <c r="O11">
        <v>150</v>
      </c>
      <c r="Q11">
        <v>6</v>
      </c>
      <c r="R11" t="s">
        <v>142</v>
      </c>
      <c r="S11">
        <v>210</v>
      </c>
      <c r="U11">
        <v>6</v>
      </c>
      <c r="V11" t="s">
        <v>28</v>
      </c>
      <c r="W11">
        <v>78</v>
      </c>
      <c r="Z11" t="s">
        <v>18</v>
      </c>
      <c r="AA11">
        <f>SUM(C11,G13,O10,W9)</f>
        <v>423</v>
      </c>
    </row>
    <row r="12" spans="1:29" x14ac:dyDescent="0.3">
      <c r="A12">
        <v>7</v>
      </c>
      <c r="B12" t="s">
        <v>20</v>
      </c>
      <c r="C12">
        <v>114</v>
      </c>
      <c r="E12">
        <v>7</v>
      </c>
      <c r="F12" t="s">
        <v>136</v>
      </c>
      <c r="G12">
        <v>41</v>
      </c>
      <c r="I12">
        <v>7</v>
      </c>
      <c r="J12" t="s">
        <v>120</v>
      </c>
      <c r="K12">
        <v>71</v>
      </c>
      <c r="M12">
        <v>7</v>
      </c>
      <c r="N12" t="s">
        <v>116</v>
      </c>
      <c r="O12">
        <v>136</v>
      </c>
      <c r="Q12">
        <v>7</v>
      </c>
      <c r="R12" t="s">
        <v>21</v>
      </c>
      <c r="S12">
        <v>209</v>
      </c>
      <c r="U12">
        <v>7</v>
      </c>
      <c r="V12" t="s">
        <v>117</v>
      </c>
      <c r="W12">
        <v>57</v>
      </c>
      <c r="Z12" t="s">
        <v>20</v>
      </c>
      <c r="AA12">
        <f>SUM(C12,K10,O15,S14)</f>
        <v>524</v>
      </c>
    </row>
    <row r="13" spans="1:29" x14ac:dyDescent="0.3">
      <c r="A13">
        <v>8</v>
      </c>
      <c r="B13" t="s">
        <v>122</v>
      </c>
      <c r="C13">
        <v>111</v>
      </c>
      <c r="E13">
        <v>8</v>
      </c>
      <c r="F13" t="s">
        <v>143</v>
      </c>
      <c r="G13">
        <v>36</v>
      </c>
      <c r="I13">
        <v>8</v>
      </c>
      <c r="J13" t="s">
        <v>9</v>
      </c>
      <c r="K13">
        <v>58</v>
      </c>
      <c r="M13">
        <v>8</v>
      </c>
      <c r="N13" t="s">
        <v>123</v>
      </c>
      <c r="O13">
        <v>117</v>
      </c>
      <c r="Q13">
        <v>8</v>
      </c>
      <c r="R13" t="s">
        <v>146</v>
      </c>
      <c r="S13">
        <v>199</v>
      </c>
      <c r="U13">
        <v>8</v>
      </c>
      <c r="V13" t="s">
        <v>120</v>
      </c>
      <c r="W13">
        <v>46</v>
      </c>
      <c r="Z13" t="s">
        <v>28</v>
      </c>
      <c r="AA13">
        <f>SUM(C13,G14,K8,O8,S7,W11)</f>
        <v>1166</v>
      </c>
    </row>
    <row r="14" spans="1:29" x14ac:dyDescent="0.3">
      <c r="A14">
        <v>9</v>
      </c>
      <c r="B14" t="s">
        <v>120</v>
      </c>
      <c r="C14">
        <v>110</v>
      </c>
      <c r="E14">
        <v>9</v>
      </c>
      <c r="F14" t="s">
        <v>141</v>
      </c>
      <c r="G14">
        <v>33</v>
      </c>
      <c r="I14">
        <v>9</v>
      </c>
      <c r="J14" t="s">
        <v>128</v>
      </c>
      <c r="K14">
        <v>53</v>
      </c>
      <c r="M14">
        <v>9</v>
      </c>
      <c r="N14" t="s">
        <v>34</v>
      </c>
      <c r="O14">
        <v>89</v>
      </c>
      <c r="Q14">
        <v>9</v>
      </c>
      <c r="R14" t="s">
        <v>140</v>
      </c>
      <c r="S14">
        <v>196</v>
      </c>
      <c r="U14">
        <v>9</v>
      </c>
      <c r="V14" t="s">
        <v>121</v>
      </c>
      <c r="W14">
        <v>44</v>
      </c>
      <c r="Z14" t="s">
        <v>34</v>
      </c>
      <c r="AA14">
        <f>SUM(C14,G15,K12,O14,S11,W13)</f>
        <v>558</v>
      </c>
    </row>
    <row r="15" spans="1:29" x14ac:dyDescent="0.3">
      <c r="A15">
        <v>10</v>
      </c>
      <c r="B15" t="s">
        <v>16</v>
      </c>
      <c r="C15">
        <v>100</v>
      </c>
      <c r="E15">
        <v>10</v>
      </c>
      <c r="F15" t="s">
        <v>34</v>
      </c>
      <c r="G15">
        <v>32</v>
      </c>
      <c r="I15">
        <v>10</v>
      </c>
      <c r="J15" t="s">
        <v>132</v>
      </c>
      <c r="K15">
        <v>48</v>
      </c>
      <c r="M15">
        <v>10</v>
      </c>
      <c r="N15" t="s">
        <v>127</v>
      </c>
      <c r="O15">
        <v>86</v>
      </c>
      <c r="Q15">
        <v>10</v>
      </c>
      <c r="R15" t="s">
        <v>145</v>
      </c>
      <c r="S15">
        <v>178</v>
      </c>
      <c r="U15">
        <v>10</v>
      </c>
      <c r="V15" t="s">
        <v>157</v>
      </c>
      <c r="W15">
        <v>42</v>
      </c>
      <c r="Z15" t="s">
        <v>16</v>
      </c>
      <c r="AA15">
        <f>SUM(C15,G10,W12)</f>
        <v>210</v>
      </c>
    </row>
    <row r="16" spans="1:29" x14ac:dyDescent="0.3">
      <c r="Z16" t="s">
        <v>12</v>
      </c>
      <c r="AA16">
        <f>SUM(G12)</f>
        <v>41</v>
      </c>
    </row>
    <row r="17" spans="26:27" x14ac:dyDescent="0.3">
      <c r="Z17" t="s">
        <v>158</v>
      </c>
      <c r="AA17">
        <f>SUM(K14,S12)</f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5"/>
  <sheetViews>
    <sheetView workbookViewId="0">
      <selection activeCell="C27" sqref="C27"/>
    </sheetView>
  </sheetViews>
  <sheetFormatPr defaultRowHeight="14.4" x14ac:dyDescent="0.3"/>
  <cols>
    <col min="2" max="2" width="15.77734375" bestFit="1" customWidth="1"/>
    <col min="3" max="3" width="6.44140625" customWidth="1"/>
    <col min="4" max="4" width="3.21875" customWidth="1"/>
    <col min="5" max="5" width="3.88671875" customWidth="1"/>
    <col min="6" max="6" width="9.6640625" bestFit="1" customWidth="1"/>
    <col min="7" max="7" width="7.33203125" customWidth="1"/>
    <col min="8" max="8" width="3.44140625" customWidth="1"/>
    <col min="9" max="9" width="4.109375" customWidth="1"/>
    <col min="10" max="10" width="10.21875" bestFit="1" customWidth="1"/>
    <col min="11" max="11" width="6.33203125" customWidth="1"/>
    <col min="12" max="12" width="3.6640625" customWidth="1"/>
    <col min="13" max="13" width="3.77734375" customWidth="1"/>
    <col min="14" max="14" width="9.6640625" bestFit="1" customWidth="1"/>
    <col min="15" max="15" width="6" customWidth="1"/>
    <col min="16" max="16" width="3.77734375" customWidth="1"/>
    <col min="17" max="17" width="4.109375" customWidth="1"/>
    <col min="18" max="18" width="10.6640625" bestFit="1" customWidth="1"/>
    <col min="19" max="19" width="5.33203125" customWidth="1"/>
    <col min="20" max="20" width="3" customWidth="1"/>
    <col min="21" max="21" width="3.88671875" customWidth="1"/>
    <col min="22" max="22" width="9.21875" bestFit="1" customWidth="1"/>
    <col min="23" max="23" width="6" customWidth="1"/>
    <col min="24" max="24" width="5" customWidth="1"/>
  </cols>
  <sheetData>
    <row r="2" spans="1:25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5" x14ac:dyDescent="0.3">
      <c r="A3" s="9"/>
      <c r="B3" s="9" t="s">
        <v>133</v>
      </c>
      <c r="C3" s="9">
        <v>43</v>
      </c>
      <c r="D3" s="9"/>
      <c r="E3" s="9"/>
      <c r="F3" s="9"/>
      <c r="G3" s="9">
        <v>12</v>
      </c>
      <c r="H3" s="9"/>
      <c r="I3" s="9"/>
      <c r="J3" s="9"/>
      <c r="K3" s="9">
        <v>16</v>
      </c>
      <c r="L3" s="9"/>
      <c r="M3" s="9"/>
      <c r="N3" s="9"/>
      <c r="O3" s="9">
        <v>31</v>
      </c>
      <c r="P3" s="9"/>
      <c r="Q3" s="9"/>
      <c r="R3" s="9"/>
      <c r="S3" s="9">
        <v>69</v>
      </c>
      <c r="T3" s="9"/>
      <c r="U3" s="9"/>
      <c r="V3" s="9"/>
      <c r="W3" s="9">
        <v>21</v>
      </c>
      <c r="X3" s="9"/>
      <c r="Y3" s="9">
        <f>SUM(C3:X3)</f>
        <v>192</v>
      </c>
    </row>
    <row r="4" spans="1:25" x14ac:dyDescent="0.3">
      <c r="A4" s="9"/>
      <c r="B4" s="10" t="s">
        <v>134</v>
      </c>
      <c r="C4" s="9">
        <v>1902</v>
      </c>
      <c r="D4" s="9"/>
      <c r="E4" s="9"/>
      <c r="F4" s="9"/>
      <c r="G4" s="9">
        <v>578</v>
      </c>
      <c r="H4" s="9"/>
      <c r="I4" s="9"/>
      <c r="J4" s="9"/>
      <c r="K4" s="9">
        <v>1052</v>
      </c>
      <c r="L4" s="9"/>
      <c r="M4" s="9"/>
      <c r="N4" s="9"/>
      <c r="O4" s="9">
        <v>1768</v>
      </c>
      <c r="P4" s="9"/>
      <c r="Q4" s="9"/>
      <c r="R4" s="9"/>
      <c r="S4" s="9">
        <v>3384</v>
      </c>
      <c r="T4" s="9"/>
      <c r="U4" s="9"/>
      <c r="V4" s="9"/>
      <c r="W4" s="9">
        <v>1067</v>
      </c>
      <c r="X4" s="9"/>
      <c r="Y4" s="9">
        <f>SUM(C4:X4)</f>
        <v>9751</v>
      </c>
    </row>
    <row r="5" spans="1:25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x14ac:dyDescent="0.3">
      <c r="A6">
        <v>1</v>
      </c>
      <c r="B6" t="s">
        <v>135</v>
      </c>
      <c r="C6">
        <v>489</v>
      </c>
      <c r="E6">
        <v>1</v>
      </c>
      <c r="F6" t="s">
        <v>135</v>
      </c>
      <c r="G6">
        <v>158</v>
      </c>
      <c r="I6">
        <v>1</v>
      </c>
      <c r="J6" t="s">
        <v>135</v>
      </c>
      <c r="K6">
        <v>174</v>
      </c>
      <c r="M6">
        <v>1</v>
      </c>
      <c r="N6" t="s">
        <v>44</v>
      </c>
      <c r="O6">
        <v>307</v>
      </c>
      <c r="Q6">
        <v>1</v>
      </c>
      <c r="R6" t="s">
        <v>141</v>
      </c>
      <c r="S6">
        <v>519</v>
      </c>
      <c r="U6">
        <v>1</v>
      </c>
      <c r="V6" t="s">
        <v>135</v>
      </c>
      <c r="W6">
        <v>222</v>
      </c>
    </row>
    <row r="7" spans="1:25" x14ac:dyDescent="0.3">
      <c r="A7">
        <v>2</v>
      </c>
      <c r="B7" t="s">
        <v>137</v>
      </c>
      <c r="C7">
        <v>343</v>
      </c>
      <c r="E7">
        <v>2</v>
      </c>
      <c r="F7" t="s">
        <v>137</v>
      </c>
      <c r="G7">
        <v>62</v>
      </c>
      <c r="I7">
        <v>2</v>
      </c>
      <c r="J7" t="s">
        <v>28</v>
      </c>
      <c r="K7">
        <v>140</v>
      </c>
      <c r="M7">
        <v>2</v>
      </c>
      <c r="N7" t="s">
        <v>28</v>
      </c>
      <c r="O7">
        <v>264</v>
      </c>
      <c r="Q7">
        <v>2</v>
      </c>
      <c r="R7" t="s">
        <v>18</v>
      </c>
      <c r="S7">
        <v>372</v>
      </c>
      <c r="U7">
        <v>2</v>
      </c>
      <c r="V7" t="s">
        <v>143</v>
      </c>
      <c r="W7">
        <v>185</v>
      </c>
    </row>
    <row r="8" spans="1:25" x14ac:dyDescent="0.3">
      <c r="A8">
        <v>3</v>
      </c>
      <c r="B8" t="s">
        <v>144</v>
      </c>
      <c r="C8">
        <v>130</v>
      </c>
      <c r="E8">
        <v>3</v>
      </c>
      <c r="F8" t="s">
        <v>18</v>
      </c>
      <c r="G8">
        <v>50</v>
      </c>
      <c r="I8">
        <v>3</v>
      </c>
      <c r="J8" t="s">
        <v>137</v>
      </c>
      <c r="K8">
        <v>133</v>
      </c>
      <c r="M8">
        <v>3</v>
      </c>
      <c r="N8" t="s">
        <v>137</v>
      </c>
      <c r="O8">
        <v>239</v>
      </c>
      <c r="Q8">
        <v>3</v>
      </c>
      <c r="R8" t="s">
        <v>135</v>
      </c>
      <c r="S8">
        <v>342</v>
      </c>
      <c r="U8">
        <v>3</v>
      </c>
      <c r="V8" t="s">
        <v>137</v>
      </c>
      <c r="W8">
        <v>148</v>
      </c>
    </row>
    <row r="9" spans="1:25" x14ac:dyDescent="0.3">
      <c r="A9">
        <v>4</v>
      </c>
      <c r="B9" t="s">
        <v>34</v>
      </c>
      <c r="C9">
        <v>125</v>
      </c>
      <c r="E9">
        <v>4</v>
      </c>
      <c r="F9" t="s">
        <v>28</v>
      </c>
      <c r="G9">
        <v>42</v>
      </c>
      <c r="I9">
        <v>4</v>
      </c>
      <c r="J9" t="s">
        <v>143</v>
      </c>
      <c r="K9">
        <v>106</v>
      </c>
      <c r="M9">
        <v>4</v>
      </c>
      <c r="N9" t="s">
        <v>143</v>
      </c>
      <c r="O9">
        <v>223</v>
      </c>
      <c r="Q9">
        <v>4</v>
      </c>
      <c r="R9" t="s">
        <v>7</v>
      </c>
      <c r="S9">
        <v>311</v>
      </c>
      <c r="U9">
        <v>4</v>
      </c>
      <c r="V9" t="s">
        <v>9</v>
      </c>
      <c r="W9">
        <v>71</v>
      </c>
    </row>
    <row r="10" spans="1:25" x14ac:dyDescent="0.3">
      <c r="A10">
        <v>5</v>
      </c>
      <c r="B10" t="s">
        <v>143</v>
      </c>
      <c r="C10">
        <v>99</v>
      </c>
      <c r="E10">
        <v>5</v>
      </c>
      <c r="F10" t="s">
        <v>144</v>
      </c>
      <c r="G10">
        <v>34</v>
      </c>
      <c r="I10">
        <v>5</v>
      </c>
      <c r="J10" t="s">
        <v>153</v>
      </c>
      <c r="K10">
        <v>92</v>
      </c>
      <c r="M10">
        <v>5</v>
      </c>
      <c r="N10" t="s">
        <v>151</v>
      </c>
      <c r="O10">
        <v>88</v>
      </c>
      <c r="Q10">
        <v>5</v>
      </c>
      <c r="R10" t="s">
        <v>151</v>
      </c>
      <c r="S10">
        <v>212</v>
      </c>
      <c r="U10">
        <v>5</v>
      </c>
      <c r="V10" t="s">
        <v>28</v>
      </c>
      <c r="W10">
        <v>60</v>
      </c>
    </row>
    <row r="11" spans="1:25" x14ac:dyDescent="0.3">
      <c r="A11">
        <v>6</v>
      </c>
      <c r="B11" t="s">
        <v>27</v>
      </c>
      <c r="C11">
        <v>82</v>
      </c>
      <c r="E11">
        <v>6</v>
      </c>
      <c r="F11" t="s">
        <v>34</v>
      </c>
      <c r="G11">
        <v>30</v>
      </c>
      <c r="I11">
        <v>6</v>
      </c>
      <c r="J11" t="s">
        <v>151</v>
      </c>
      <c r="K11">
        <v>45</v>
      </c>
      <c r="M11">
        <v>6</v>
      </c>
      <c r="N11" t="s">
        <v>16</v>
      </c>
      <c r="O11">
        <v>72</v>
      </c>
      <c r="Q11">
        <v>6</v>
      </c>
      <c r="R11" t="s">
        <v>142</v>
      </c>
      <c r="S11">
        <v>209</v>
      </c>
      <c r="U11">
        <v>6</v>
      </c>
      <c r="V11" t="s">
        <v>139</v>
      </c>
      <c r="W11">
        <v>41</v>
      </c>
    </row>
    <row r="12" spans="1:25" x14ac:dyDescent="0.3">
      <c r="A12">
        <v>7</v>
      </c>
      <c r="B12" t="s">
        <v>147</v>
      </c>
      <c r="C12">
        <v>80</v>
      </c>
      <c r="E12">
        <v>7</v>
      </c>
      <c r="F12" t="s">
        <v>147</v>
      </c>
      <c r="G12">
        <v>29</v>
      </c>
      <c r="I12">
        <v>7</v>
      </c>
      <c r="J12" t="s">
        <v>147</v>
      </c>
      <c r="K12">
        <v>43</v>
      </c>
      <c r="M12">
        <v>7</v>
      </c>
      <c r="N12" t="s">
        <v>142</v>
      </c>
      <c r="O12">
        <v>62</v>
      </c>
      <c r="Q12">
        <v>7</v>
      </c>
      <c r="R12" t="s">
        <v>140</v>
      </c>
      <c r="S12">
        <v>208</v>
      </c>
      <c r="U12">
        <v>7</v>
      </c>
      <c r="V12" t="s">
        <v>138</v>
      </c>
      <c r="W12">
        <v>34</v>
      </c>
    </row>
    <row r="13" spans="1:25" x14ac:dyDescent="0.3">
      <c r="A13">
        <v>8</v>
      </c>
      <c r="B13" t="s">
        <v>151</v>
      </c>
      <c r="C13">
        <v>72</v>
      </c>
      <c r="E13">
        <v>8</v>
      </c>
      <c r="F13" t="s">
        <v>140</v>
      </c>
      <c r="G13">
        <v>25</v>
      </c>
      <c r="I13">
        <v>8</v>
      </c>
      <c r="J13" t="s">
        <v>144</v>
      </c>
      <c r="K13">
        <v>42</v>
      </c>
      <c r="M13">
        <v>8</v>
      </c>
      <c r="N13" t="s">
        <v>139</v>
      </c>
      <c r="O13">
        <v>59</v>
      </c>
      <c r="Q13">
        <v>8</v>
      </c>
      <c r="R13" t="s">
        <v>147</v>
      </c>
      <c r="S13">
        <v>164</v>
      </c>
      <c r="U13">
        <v>8</v>
      </c>
      <c r="V13" t="s">
        <v>151</v>
      </c>
      <c r="W13">
        <v>33</v>
      </c>
    </row>
    <row r="14" spans="1:25" x14ac:dyDescent="0.3">
      <c r="A14">
        <v>9</v>
      </c>
      <c r="B14" t="s">
        <v>28</v>
      </c>
      <c r="C14">
        <v>58</v>
      </c>
      <c r="E14">
        <v>9</v>
      </c>
      <c r="F14" t="s">
        <v>17</v>
      </c>
      <c r="G14">
        <v>20</v>
      </c>
      <c r="I14">
        <v>9</v>
      </c>
      <c r="J14" t="s">
        <v>140</v>
      </c>
      <c r="K14">
        <v>40</v>
      </c>
      <c r="M14">
        <v>9</v>
      </c>
      <c r="N14" t="s">
        <v>144</v>
      </c>
      <c r="O14">
        <v>59</v>
      </c>
      <c r="Q14">
        <v>9</v>
      </c>
      <c r="R14" t="s">
        <v>144</v>
      </c>
      <c r="S14">
        <v>130</v>
      </c>
      <c r="U14">
        <v>9</v>
      </c>
      <c r="V14" t="s">
        <v>147</v>
      </c>
      <c r="W14">
        <v>32</v>
      </c>
    </row>
    <row r="15" spans="1:25" x14ac:dyDescent="0.3">
      <c r="A15">
        <v>10</v>
      </c>
      <c r="B15" t="s">
        <v>152</v>
      </c>
      <c r="C15">
        <v>45</v>
      </c>
      <c r="E15">
        <v>10</v>
      </c>
      <c r="F15" t="s">
        <v>139</v>
      </c>
      <c r="G15">
        <v>18</v>
      </c>
      <c r="I15">
        <v>10</v>
      </c>
      <c r="J15" t="s">
        <v>142</v>
      </c>
      <c r="K15">
        <v>39</v>
      </c>
      <c r="M15">
        <v>10</v>
      </c>
      <c r="N15" t="s">
        <v>145</v>
      </c>
      <c r="O15">
        <v>57</v>
      </c>
      <c r="Q15">
        <v>10</v>
      </c>
      <c r="R15" t="s">
        <v>146</v>
      </c>
      <c r="S15">
        <v>127</v>
      </c>
      <c r="U15">
        <v>10</v>
      </c>
      <c r="V15" t="s">
        <v>140</v>
      </c>
      <c r="W15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15"/>
  <sheetViews>
    <sheetView workbookViewId="0">
      <selection activeCell="I27" sqref="I27"/>
    </sheetView>
  </sheetViews>
  <sheetFormatPr defaultRowHeight="14.4" x14ac:dyDescent="0.3"/>
  <cols>
    <col min="2" max="2" width="15.33203125" customWidth="1"/>
    <col min="3" max="3" width="6.44140625" customWidth="1"/>
    <col min="4" max="4" width="3.21875" customWidth="1"/>
    <col min="5" max="5" width="3.88671875" customWidth="1"/>
    <col min="6" max="6" width="11.88671875" customWidth="1"/>
    <col min="7" max="7" width="7.33203125" customWidth="1"/>
    <col min="8" max="8" width="3.44140625" customWidth="1"/>
    <col min="9" max="9" width="4.109375" customWidth="1"/>
    <col min="10" max="10" width="11.109375" customWidth="1"/>
    <col min="11" max="11" width="6.33203125" customWidth="1"/>
    <col min="12" max="12" width="3.6640625" customWidth="1"/>
    <col min="13" max="13" width="3.77734375" customWidth="1"/>
    <col min="14" max="14" width="10.33203125" customWidth="1"/>
    <col min="15" max="15" width="6" customWidth="1"/>
    <col min="16" max="16" width="3.77734375" customWidth="1"/>
    <col min="17" max="17" width="4.109375" customWidth="1"/>
    <col min="18" max="18" width="11.109375" customWidth="1"/>
    <col min="19" max="19" width="5.33203125" customWidth="1"/>
    <col min="20" max="20" width="3" customWidth="1"/>
    <col min="21" max="21" width="3.88671875" customWidth="1"/>
    <col min="22" max="22" width="9.88671875" customWidth="1"/>
    <col min="23" max="23" width="6" customWidth="1"/>
    <col min="24" max="24" width="5" customWidth="1"/>
  </cols>
  <sheetData>
    <row r="2" spans="1:25" x14ac:dyDescent="0.3">
      <c r="A2" s="1"/>
      <c r="B2" s="1" t="s">
        <v>58</v>
      </c>
      <c r="C2" s="1"/>
      <c r="D2" s="1"/>
      <c r="E2" s="1"/>
      <c r="F2" s="1" t="s">
        <v>99</v>
      </c>
      <c r="G2" s="1"/>
      <c r="H2" s="1"/>
      <c r="I2" s="1"/>
      <c r="J2" s="1" t="s">
        <v>101</v>
      </c>
      <c r="K2" s="1"/>
      <c r="L2" s="1"/>
      <c r="M2" s="1"/>
      <c r="N2" s="1" t="s">
        <v>102</v>
      </c>
      <c r="O2" s="1"/>
      <c r="P2" s="1"/>
      <c r="Q2" s="1"/>
      <c r="R2" s="1" t="s">
        <v>105</v>
      </c>
      <c r="S2" s="1"/>
      <c r="T2" s="1"/>
      <c r="U2" s="1"/>
      <c r="V2" s="1" t="s">
        <v>112</v>
      </c>
      <c r="W2" s="1"/>
      <c r="X2" s="1"/>
      <c r="Y2" s="1" t="s">
        <v>150</v>
      </c>
    </row>
    <row r="3" spans="1:25" x14ac:dyDescent="0.3">
      <c r="A3" s="9"/>
      <c r="B3" s="9" t="s">
        <v>133</v>
      </c>
      <c r="C3" s="9">
        <v>35</v>
      </c>
      <c r="D3" s="9"/>
      <c r="E3" s="9"/>
      <c r="F3" s="9">
        <v>14</v>
      </c>
      <c r="G3" s="9"/>
      <c r="H3" s="9"/>
      <c r="I3" s="9"/>
      <c r="J3" s="9">
        <v>15</v>
      </c>
      <c r="K3" s="9"/>
      <c r="L3" s="9"/>
      <c r="M3" s="9"/>
      <c r="N3" s="9">
        <v>27</v>
      </c>
      <c r="O3" s="9"/>
      <c r="P3" s="9"/>
      <c r="Q3" s="9"/>
      <c r="R3" s="9">
        <v>74</v>
      </c>
      <c r="S3" s="9"/>
      <c r="T3" s="9"/>
      <c r="U3" s="9"/>
      <c r="V3" s="9">
        <v>27</v>
      </c>
      <c r="W3" s="9"/>
      <c r="X3" s="9"/>
      <c r="Y3" s="9">
        <f>SUM(C3:X3)</f>
        <v>192</v>
      </c>
    </row>
    <row r="4" spans="1:25" x14ac:dyDescent="0.3">
      <c r="A4" s="9"/>
      <c r="B4" s="10" t="s">
        <v>134</v>
      </c>
      <c r="C4" s="9">
        <v>2039</v>
      </c>
      <c r="D4" s="9"/>
      <c r="E4" s="9"/>
      <c r="F4" s="9">
        <v>905</v>
      </c>
      <c r="G4" s="9"/>
      <c r="H4" s="9"/>
      <c r="I4" s="9"/>
      <c r="J4" s="9">
        <v>1055</v>
      </c>
      <c r="K4" s="9"/>
      <c r="L4" s="9"/>
      <c r="M4" s="9"/>
      <c r="N4" s="9">
        <v>1916</v>
      </c>
      <c r="O4" s="9"/>
      <c r="P4" s="9"/>
      <c r="Q4" s="9"/>
      <c r="R4" s="9">
        <v>4577</v>
      </c>
      <c r="S4" s="9"/>
      <c r="T4" s="9"/>
      <c r="U4" s="9"/>
      <c r="V4" s="9">
        <v>1185</v>
      </c>
      <c r="W4" s="9"/>
      <c r="X4" s="9"/>
      <c r="Y4" s="9">
        <f>SUM(C4:X4)</f>
        <v>11677</v>
      </c>
    </row>
    <row r="5" spans="1:25" x14ac:dyDescent="0.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x14ac:dyDescent="0.3">
      <c r="A6">
        <v>1</v>
      </c>
      <c r="B6" t="s">
        <v>17</v>
      </c>
      <c r="C6">
        <v>451</v>
      </c>
      <c r="E6">
        <v>1</v>
      </c>
      <c r="F6" t="s">
        <v>17</v>
      </c>
      <c r="G6">
        <v>210</v>
      </c>
      <c r="I6">
        <v>1</v>
      </c>
      <c r="J6" t="s">
        <v>116</v>
      </c>
      <c r="K6">
        <v>259</v>
      </c>
      <c r="M6">
        <v>1</v>
      </c>
      <c r="N6" t="s">
        <v>116</v>
      </c>
      <c r="O6">
        <v>403</v>
      </c>
      <c r="Q6">
        <v>1</v>
      </c>
      <c r="R6" t="s">
        <v>116</v>
      </c>
      <c r="S6">
        <v>822</v>
      </c>
      <c r="U6">
        <v>1</v>
      </c>
      <c r="V6" t="s">
        <v>116</v>
      </c>
      <c r="W6">
        <v>290</v>
      </c>
    </row>
    <row r="7" spans="1:25" x14ac:dyDescent="0.3">
      <c r="A7">
        <v>2</v>
      </c>
      <c r="B7" t="s">
        <v>115</v>
      </c>
      <c r="C7">
        <v>417</v>
      </c>
      <c r="E7">
        <v>2</v>
      </c>
      <c r="F7" t="s">
        <v>115</v>
      </c>
      <c r="G7">
        <v>206</v>
      </c>
      <c r="I7">
        <v>2</v>
      </c>
      <c r="J7" t="s">
        <v>122</v>
      </c>
      <c r="K7">
        <v>156</v>
      </c>
      <c r="M7">
        <v>2</v>
      </c>
      <c r="N7" t="s">
        <v>122</v>
      </c>
      <c r="O7">
        <v>294</v>
      </c>
      <c r="Q7">
        <v>2</v>
      </c>
      <c r="R7" t="s">
        <v>28</v>
      </c>
      <c r="S7">
        <v>507</v>
      </c>
      <c r="U7">
        <v>2</v>
      </c>
      <c r="V7" t="s">
        <v>115</v>
      </c>
      <c r="W7">
        <v>184</v>
      </c>
    </row>
    <row r="8" spans="1:25" x14ac:dyDescent="0.3">
      <c r="A8">
        <v>3</v>
      </c>
      <c r="B8" t="s">
        <v>126</v>
      </c>
      <c r="C8">
        <v>323</v>
      </c>
      <c r="E8">
        <v>3</v>
      </c>
      <c r="F8" t="s">
        <v>126</v>
      </c>
      <c r="G8">
        <v>103</v>
      </c>
      <c r="I8">
        <v>3</v>
      </c>
      <c r="J8" t="s">
        <v>126</v>
      </c>
      <c r="K8">
        <v>148</v>
      </c>
      <c r="M8">
        <v>3</v>
      </c>
      <c r="N8" t="s">
        <v>126</v>
      </c>
      <c r="O8">
        <v>272</v>
      </c>
      <c r="Q8">
        <v>3</v>
      </c>
      <c r="R8" t="s">
        <v>126</v>
      </c>
      <c r="S8">
        <v>474</v>
      </c>
      <c r="U8">
        <v>3</v>
      </c>
      <c r="V8" t="s">
        <v>126</v>
      </c>
      <c r="W8">
        <v>151</v>
      </c>
    </row>
    <row r="9" spans="1:25" x14ac:dyDescent="0.3">
      <c r="A9">
        <v>4</v>
      </c>
      <c r="B9" t="s">
        <v>123</v>
      </c>
      <c r="C9">
        <v>146</v>
      </c>
      <c r="E9">
        <v>4</v>
      </c>
      <c r="F9" t="s">
        <v>123</v>
      </c>
      <c r="G9">
        <v>97</v>
      </c>
      <c r="I9">
        <v>4</v>
      </c>
      <c r="J9" t="s">
        <v>115</v>
      </c>
      <c r="K9">
        <v>122</v>
      </c>
      <c r="M9">
        <v>4</v>
      </c>
      <c r="N9" t="s">
        <v>115</v>
      </c>
      <c r="O9">
        <v>239</v>
      </c>
      <c r="Q9">
        <v>4</v>
      </c>
      <c r="R9" t="s">
        <v>115</v>
      </c>
      <c r="S9">
        <v>462</v>
      </c>
      <c r="U9">
        <v>4</v>
      </c>
      <c r="V9" t="s">
        <v>28</v>
      </c>
      <c r="W9">
        <v>66</v>
      </c>
    </row>
    <row r="10" spans="1:25" x14ac:dyDescent="0.3">
      <c r="A10">
        <v>5</v>
      </c>
      <c r="B10" t="s">
        <v>122</v>
      </c>
      <c r="C10">
        <v>95</v>
      </c>
      <c r="E10">
        <v>5</v>
      </c>
      <c r="F10" t="s">
        <v>117</v>
      </c>
      <c r="G10">
        <v>40</v>
      </c>
      <c r="I10">
        <v>5</v>
      </c>
      <c r="J10" t="s">
        <v>118</v>
      </c>
      <c r="K10">
        <v>53</v>
      </c>
      <c r="M10">
        <v>5</v>
      </c>
      <c r="N10" t="s">
        <v>123</v>
      </c>
      <c r="O10">
        <v>76</v>
      </c>
      <c r="Q10">
        <v>5</v>
      </c>
      <c r="R10" t="s">
        <v>123</v>
      </c>
      <c r="S10">
        <v>249</v>
      </c>
      <c r="U10">
        <v>5</v>
      </c>
      <c r="V10" t="s">
        <v>117</v>
      </c>
      <c r="W10">
        <v>58</v>
      </c>
    </row>
    <row r="11" spans="1:25" x14ac:dyDescent="0.3">
      <c r="A11">
        <v>6</v>
      </c>
      <c r="B11" t="s">
        <v>120</v>
      </c>
      <c r="C11">
        <v>67</v>
      </c>
      <c r="E11">
        <v>6</v>
      </c>
      <c r="F11" t="s">
        <v>122</v>
      </c>
      <c r="G11">
        <v>38</v>
      </c>
      <c r="I11">
        <v>6</v>
      </c>
      <c r="J11" t="s">
        <v>123</v>
      </c>
      <c r="K11">
        <v>48</v>
      </c>
      <c r="M11">
        <v>6</v>
      </c>
      <c r="N11" t="s">
        <v>127</v>
      </c>
      <c r="O11">
        <v>65</v>
      </c>
      <c r="Q11">
        <v>6</v>
      </c>
      <c r="R11" t="s">
        <v>127</v>
      </c>
      <c r="S11">
        <v>192</v>
      </c>
      <c r="U11">
        <v>6</v>
      </c>
      <c r="V11" t="s">
        <v>127</v>
      </c>
      <c r="W11">
        <v>53</v>
      </c>
    </row>
    <row r="12" spans="1:25" x14ac:dyDescent="0.3">
      <c r="A12">
        <v>7</v>
      </c>
      <c r="B12" t="s">
        <v>119</v>
      </c>
      <c r="C12">
        <v>63</v>
      </c>
      <c r="E12">
        <v>7</v>
      </c>
      <c r="F12" t="s">
        <v>120</v>
      </c>
      <c r="G12">
        <v>31</v>
      </c>
      <c r="I12">
        <v>7</v>
      </c>
      <c r="J12" t="s">
        <v>124</v>
      </c>
      <c r="K12">
        <v>40</v>
      </c>
      <c r="M12">
        <v>7</v>
      </c>
      <c r="N12" t="s">
        <v>120</v>
      </c>
      <c r="O12">
        <v>62</v>
      </c>
      <c r="Q12">
        <v>7</v>
      </c>
      <c r="R12" t="s">
        <v>120</v>
      </c>
      <c r="S12">
        <v>192</v>
      </c>
      <c r="U12">
        <v>7</v>
      </c>
      <c r="V12" t="s">
        <v>123</v>
      </c>
      <c r="W12">
        <v>46</v>
      </c>
    </row>
    <row r="13" spans="1:25" x14ac:dyDescent="0.3">
      <c r="A13">
        <v>8</v>
      </c>
      <c r="B13" t="s">
        <v>117</v>
      </c>
      <c r="C13">
        <v>58</v>
      </c>
      <c r="E13">
        <v>8</v>
      </c>
      <c r="F13" t="s">
        <v>118</v>
      </c>
      <c r="G13">
        <v>23</v>
      </c>
      <c r="I13">
        <v>8</v>
      </c>
      <c r="J13" t="s">
        <v>120</v>
      </c>
      <c r="K13">
        <v>36</v>
      </c>
      <c r="M13">
        <v>8</v>
      </c>
      <c r="N13" t="s">
        <v>117</v>
      </c>
      <c r="O13">
        <v>55</v>
      </c>
      <c r="Q13">
        <v>8</v>
      </c>
      <c r="R13" t="s">
        <v>16</v>
      </c>
      <c r="S13">
        <v>189</v>
      </c>
      <c r="U13">
        <v>8</v>
      </c>
      <c r="V13" t="s">
        <v>118</v>
      </c>
      <c r="W13">
        <v>40</v>
      </c>
    </row>
    <row r="14" spans="1:25" x14ac:dyDescent="0.3">
      <c r="A14">
        <v>9</v>
      </c>
      <c r="B14" t="s">
        <v>121</v>
      </c>
      <c r="C14">
        <v>55</v>
      </c>
      <c r="E14">
        <v>9</v>
      </c>
      <c r="F14" t="s">
        <v>124</v>
      </c>
      <c r="G14">
        <v>21</v>
      </c>
      <c r="I14">
        <v>9</v>
      </c>
      <c r="J14" t="s">
        <v>127</v>
      </c>
      <c r="K14">
        <v>24</v>
      </c>
      <c r="M14">
        <v>9</v>
      </c>
      <c r="N14" t="s">
        <v>121</v>
      </c>
      <c r="O14">
        <v>49</v>
      </c>
      <c r="Q14">
        <v>9</v>
      </c>
      <c r="R14" t="s">
        <v>124</v>
      </c>
      <c r="S14">
        <v>179</v>
      </c>
      <c r="U14">
        <v>9</v>
      </c>
      <c r="V14" t="s">
        <v>130</v>
      </c>
      <c r="W14">
        <v>38</v>
      </c>
    </row>
    <row r="15" spans="1:25" x14ac:dyDescent="0.3">
      <c r="A15">
        <v>10</v>
      </c>
      <c r="B15" t="s">
        <v>127</v>
      </c>
      <c r="C15">
        <v>42</v>
      </c>
      <c r="E15">
        <v>10</v>
      </c>
      <c r="F15" t="s">
        <v>130</v>
      </c>
      <c r="G15">
        <v>21</v>
      </c>
      <c r="I15">
        <v>10</v>
      </c>
      <c r="J15" t="s">
        <v>16</v>
      </c>
      <c r="K15">
        <v>24</v>
      </c>
      <c r="M15">
        <v>10</v>
      </c>
      <c r="N15" t="s">
        <v>124</v>
      </c>
      <c r="O15">
        <v>37</v>
      </c>
      <c r="Q15">
        <v>10</v>
      </c>
      <c r="R15" t="s">
        <v>129</v>
      </c>
      <c r="S15">
        <v>171</v>
      </c>
      <c r="U15">
        <v>10</v>
      </c>
      <c r="V15" t="s">
        <v>120</v>
      </c>
      <c r="W15">
        <v>37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5"/>
  <sheetViews>
    <sheetView topLeftCell="B1" workbookViewId="0">
      <selection activeCell="K23" sqref="K23"/>
    </sheetView>
  </sheetViews>
  <sheetFormatPr defaultRowHeight="14.4" x14ac:dyDescent="0.3"/>
  <cols>
    <col min="3" max="3" width="15.77734375" bestFit="1" customWidth="1"/>
    <col min="5" max="5" width="2.44140625" customWidth="1"/>
    <col min="6" max="6" width="4" customWidth="1"/>
    <col min="7" max="7" width="9.21875" bestFit="1" customWidth="1"/>
    <col min="9" max="9" width="3.109375" customWidth="1"/>
    <col min="10" max="10" width="3" bestFit="1" customWidth="1"/>
    <col min="11" max="11" width="10.21875" bestFit="1" customWidth="1"/>
    <col min="13" max="13" width="2.77734375" customWidth="1"/>
    <col min="14" max="14" width="3.44140625" customWidth="1"/>
    <col min="15" max="15" width="9.21875" bestFit="1" customWidth="1"/>
    <col min="17" max="17" width="3.109375" customWidth="1"/>
    <col min="18" max="18" width="3.44140625" customWidth="1"/>
    <col min="19" max="19" width="10.6640625" bestFit="1" customWidth="1"/>
    <col min="21" max="22" width="3.33203125" customWidth="1"/>
    <col min="23" max="23" width="9.21875" bestFit="1" customWidth="1"/>
  </cols>
  <sheetData>
    <row r="2" spans="1:26" x14ac:dyDescent="0.3">
      <c r="A2" s="1"/>
      <c r="B2" s="1"/>
      <c r="C2" s="1" t="s">
        <v>58</v>
      </c>
      <c r="D2" s="1"/>
      <c r="E2" s="1"/>
      <c r="F2" s="1"/>
      <c r="G2" s="1" t="s">
        <v>99</v>
      </c>
      <c r="H2" s="1"/>
      <c r="I2" s="1"/>
      <c r="J2" s="1"/>
      <c r="K2" s="1" t="s">
        <v>101</v>
      </c>
      <c r="L2" s="1"/>
      <c r="M2" s="1"/>
      <c r="N2" s="1"/>
      <c r="O2" s="1" t="s">
        <v>102</v>
      </c>
      <c r="P2" s="1"/>
      <c r="Q2" s="1"/>
      <c r="R2" s="1"/>
      <c r="S2" s="1" t="s">
        <v>105</v>
      </c>
      <c r="T2" s="1"/>
      <c r="U2" s="1"/>
      <c r="V2" s="1"/>
      <c r="W2" s="1" t="s">
        <v>112</v>
      </c>
      <c r="X2" s="1"/>
      <c r="Y2" s="1"/>
      <c r="Z2" s="1" t="s">
        <v>150</v>
      </c>
    </row>
    <row r="3" spans="1:26" x14ac:dyDescent="0.3">
      <c r="A3" s="9"/>
      <c r="B3" s="9"/>
      <c r="C3" s="9" t="s">
        <v>133</v>
      </c>
      <c r="D3" s="9">
        <v>49</v>
      </c>
      <c r="E3" s="9"/>
      <c r="F3" s="9"/>
      <c r="G3" s="9"/>
      <c r="H3" s="9">
        <v>18</v>
      </c>
      <c r="I3" s="9"/>
      <c r="J3" s="9"/>
      <c r="K3" s="9"/>
      <c r="L3" s="9">
        <v>21</v>
      </c>
      <c r="M3" s="9"/>
      <c r="N3" s="9"/>
      <c r="O3" s="9"/>
      <c r="P3" s="9">
        <v>35</v>
      </c>
      <c r="Q3" s="9"/>
      <c r="R3" s="9"/>
      <c r="S3" s="9"/>
      <c r="T3" s="9">
        <v>83</v>
      </c>
      <c r="U3" s="9"/>
      <c r="V3" s="9"/>
      <c r="W3" s="9"/>
      <c r="X3" s="9">
        <v>21</v>
      </c>
      <c r="Y3" s="9"/>
      <c r="Z3" s="9">
        <f>SUM(D3:Y3)</f>
        <v>227</v>
      </c>
    </row>
    <row r="4" spans="1:26" x14ac:dyDescent="0.3">
      <c r="A4" s="9"/>
      <c r="B4" s="9"/>
      <c r="C4" s="10" t="s">
        <v>134</v>
      </c>
      <c r="D4" s="9">
        <v>2932</v>
      </c>
      <c r="E4" s="9"/>
      <c r="F4" s="9"/>
      <c r="G4" s="9"/>
      <c r="H4" s="9">
        <v>1102</v>
      </c>
      <c r="I4" s="9"/>
      <c r="J4" s="9"/>
      <c r="K4" s="9"/>
      <c r="L4" s="9">
        <v>1369</v>
      </c>
      <c r="M4" s="9"/>
      <c r="N4" s="9"/>
      <c r="O4" s="9"/>
      <c r="P4" s="9">
        <v>2346</v>
      </c>
      <c r="Q4" s="9"/>
      <c r="R4" s="9"/>
      <c r="S4" s="9"/>
      <c r="T4" s="9">
        <v>4375</v>
      </c>
      <c r="U4" s="9"/>
      <c r="V4" s="9"/>
      <c r="W4" s="9"/>
      <c r="X4" s="9">
        <v>1089</v>
      </c>
      <c r="Y4" s="9"/>
      <c r="Z4" s="9">
        <f>SUM(D4:Y4)</f>
        <v>13213</v>
      </c>
    </row>
    <row r="5" spans="1:26" x14ac:dyDescent="0.3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3">
      <c r="B6">
        <v>1</v>
      </c>
      <c r="C6" t="s">
        <v>44</v>
      </c>
      <c r="D6">
        <v>636</v>
      </c>
      <c r="F6">
        <v>1</v>
      </c>
      <c r="G6" t="s">
        <v>115</v>
      </c>
      <c r="H6">
        <v>318</v>
      </c>
      <c r="J6">
        <v>1</v>
      </c>
      <c r="K6" t="s">
        <v>44</v>
      </c>
      <c r="L6">
        <v>206</v>
      </c>
      <c r="N6">
        <v>1</v>
      </c>
      <c r="O6" t="s">
        <v>28</v>
      </c>
      <c r="P6">
        <v>432</v>
      </c>
      <c r="R6">
        <v>1</v>
      </c>
      <c r="S6" t="s">
        <v>28</v>
      </c>
      <c r="T6">
        <v>544</v>
      </c>
      <c r="V6">
        <v>1</v>
      </c>
      <c r="W6" t="s">
        <v>44</v>
      </c>
      <c r="X6">
        <v>229</v>
      </c>
    </row>
    <row r="7" spans="1:26" x14ac:dyDescent="0.3">
      <c r="B7">
        <v>2</v>
      </c>
      <c r="C7" t="s">
        <v>7</v>
      </c>
      <c r="D7">
        <v>417</v>
      </c>
      <c r="F7">
        <v>2</v>
      </c>
      <c r="G7" t="s">
        <v>126</v>
      </c>
      <c r="H7">
        <v>175</v>
      </c>
      <c r="J7">
        <v>2</v>
      </c>
      <c r="K7" t="s">
        <v>118</v>
      </c>
      <c r="L7">
        <v>198</v>
      </c>
      <c r="N7">
        <v>2</v>
      </c>
      <c r="O7" t="s">
        <v>18</v>
      </c>
      <c r="P7">
        <v>354</v>
      </c>
      <c r="R7">
        <v>2</v>
      </c>
      <c r="S7" t="s">
        <v>18</v>
      </c>
      <c r="T7">
        <v>529</v>
      </c>
      <c r="V7">
        <v>2</v>
      </c>
      <c r="W7" t="s">
        <v>18</v>
      </c>
      <c r="X7">
        <v>177</v>
      </c>
    </row>
    <row r="8" spans="1:26" x14ac:dyDescent="0.3">
      <c r="B8">
        <v>3</v>
      </c>
      <c r="C8" t="s">
        <v>9</v>
      </c>
      <c r="D8">
        <v>336</v>
      </c>
      <c r="F8">
        <v>3</v>
      </c>
      <c r="G8" t="s">
        <v>9</v>
      </c>
      <c r="H8">
        <v>124</v>
      </c>
      <c r="J8">
        <v>3</v>
      </c>
      <c r="K8" t="s">
        <v>28</v>
      </c>
      <c r="L8">
        <v>196</v>
      </c>
      <c r="N8">
        <v>3</v>
      </c>
      <c r="O8" t="s">
        <v>44</v>
      </c>
      <c r="P8">
        <v>319</v>
      </c>
      <c r="R8">
        <v>3</v>
      </c>
      <c r="S8" t="s">
        <v>44</v>
      </c>
      <c r="T8">
        <v>494</v>
      </c>
      <c r="V8">
        <v>3</v>
      </c>
      <c r="W8" t="s">
        <v>7</v>
      </c>
      <c r="X8">
        <v>157</v>
      </c>
    </row>
    <row r="9" spans="1:26" x14ac:dyDescent="0.3">
      <c r="B9">
        <v>4</v>
      </c>
      <c r="C9" t="s">
        <v>118</v>
      </c>
      <c r="D9">
        <v>221</v>
      </c>
      <c r="F9">
        <v>4</v>
      </c>
      <c r="G9" t="s">
        <v>12</v>
      </c>
      <c r="H9">
        <v>95</v>
      </c>
      <c r="J9">
        <v>4</v>
      </c>
      <c r="K9" t="s">
        <v>7</v>
      </c>
      <c r="L9">
        <v>192</v>
      </c>
      <c r="N9">
        <v>4</v>
      </c>
      <c r="O9" t="s">
        <v>7</v>
      </c>
      <c r="P9">
        <v>264</v>
      </c>
      <c r="R9">
        <v>4</v>
      </c>
      <c r="S9" t="s">
        <v>7</v>
      </c>
      <c r="T9">
        <v>419</v>
      </c>
      <c r="V9">
        <v>4</v>
      </c>
      <c r="W9" t="s">
        <v>28</v>
      </c>
      <c r="X9">
        <v>72</v>
      </c>
    </row>
    <row r="10" spans="1:26" x14ac:dyDescent="0.3">
      <c r="B10">
        <v>5</v>
      </c>
      <c r="C10" t="s">
        <v>122</v>
      </c>
      <c r="D10">
        <v>177</v>
      </c>
      <c r="F10">
        <v>5</v>
      </c>
      <c r="G10" t="s">
        <v>34</v>
      </c>
      <c r="H10">
        <v>59</v>
      </c>
      <c r="J10">
        <v>5</v>
      </c>
      <c r="K10" t="s">
        <v>9</v>
      </c>
      <c r="L10">
        <v>89</v>
      </c>
      <c r="N10">
        <v>5</v>
      </c>
      <c r="O10" t="s">
        <v>9</v>
      </c>
      <c r="P10">
        <v>108</v>
      </c>
      <c r="R10">
        <v>5</v>
      </c>
      <c r="S10" t="s">
        <v>20</v>
      </c>
      <c r="T10">
        <v>342</v>
      </c>
      <c r="V10">
        <v>5</v>
      </c>
      <c r="W10" t="s">
        <v>20</v>
      </c>
      <c r="X10">
        <v>57</v>
      </c>
    </row>
    <row r="11" spans="1:26" x14ac:dyDescent="0.3">
      <c r="B11">
        <v>6</v>
      </c>
      <c r="C11" t="s">
        <v>117</v>
      </c>
      <c r="D11">
        <v>173</v>
      </c>
      <c r="F11">
        <v>6</v>
      </c>
      <c r="G11" t="s">
        <v>16</v>
      </c>
      <c r="H11">
        <v>55</v>
      </c>
      <c r="J11">
        <v>6</v>
      </c>
      <c r="K11" t="s">
        <v>16</v>
      </c>
      <c r="L11">
        <v>65</v>
      </c>
      <c r="N11">
        <v>6</v>
      </c>
      <c r="O11" t="s">
        <v>21</v>
      </c>
      <c r="P11">
        <v>97</v>
      </c>
      <c r="R11">
        <v>6</v>
      </c>
      <c r="S11" t="s">
        <v>13</v>
      </c>
      <c r="T11">
        <v>200</v>
      </c>
      <c r="V11">
        <v>6</v>
      </c>
      <c r="W11" t="s">
        <v>16</v>
      </c>
      <c r="X11">
        <v>52</v>
      </c>
    </row>
    <row r="12" spans="1:26" x14ac:dyDescent="0.3">
      <c r="B12">
        <v>7</v>
      </c>
      <c r="C12" t="s">
        <v>129</v>
      </c>
      <c r="D12">
        <v>107</v>
      </c>
      <c r="F12">
        <v>7</v>
      </c>
      <c r="G12" t="s">
        <v>18</v>
      </c>
      <c r="H12">
        <v>54</v>
      </c>
      <c r="J12">
        <v>7</v>
      </c>
      <c r="K12" t="s">
        <v>34</v>
      </c>
      <c r="L12">
        <v>56</v>
      </c>
      <c r="N12">
        <v>7</v>
      </c>
      <c r="O12" t="s">
        <v>34</v>
      </c>
      <c r="P12">
        <v>81</v>
      </c>
      <c r="R12">
        <v>7</v>
      </c>
      <c r="S12" t="s">
        <v>12</v>
      </c>
      <c r="T12">
        <v>199</v>
      </c>
      <c r="V12">
        <v>7</v>
      </c>
      <c r="W12" t="s">
        <v>9</v>
      </c>
      <c r="X12">
        <v>44</v>
      </c>
    </row>
    <row r="13" spans="1:26" x14ac:dyDescent="0.3">
      <c r="B13">
        <v>8</v>
      </c>
      <c r="C13" t="s">
        <v>34</v>
      </c>
      <c r="D13">
        <v>106</v>
      </c>
      <c r="F13">
        <v>8</v>
      </c>
      <c r="G13" t="s">
        <v>28</v>
      </c>
      <c r="H13">
        <v>38</v>
      </c>
      <c r="J13">
        <v>8</v>
      </c>
      <c r="K13" t="s">
        <v>20</v>
      </c>
      <c r="L13">
        <v>52</v>
      </c>
      <c r="N13">
        <v>8</v>
      </c>
      <c r="O13" t="s">
        <v>13</v>
      </c>
      <c r="P13">
        <v>79</v>
      </c>
      <c r="R13">
        <v>8</v>
      </c>
      <c r="S13" t="s">
        <v>9</v>
      </c>
      <c r="T13">
        <v>197</v>
      </c>
      <c r="V13">
        <v>8</v>
      </c>
      <c r="W13" t="s">
        <v>34</v>
      </c>
      <c r="X13">
        <v>40</v>
      </c>
    </row>
    <row r="14" spans="1:26" x14ac:dyDescent="0.3">
      <c r="B14">
        <v>9</v>
      </c>
      <c r="C14" t="s">
        <v>119</v>
      </c>
      <c r="D14">
        <v>97</v>
      </c>
      <c r="F14">
        <v>9</v>
      </c>
      <c r="G14" t="s">
        <v>17</v>
      </c>
      <c r="H14">
        <v>25</v>
      </c>
      <c r="J14">
        <v>9</v>
      </c>
      <c r="K14" t="s">
        <v>21</v>
      </c>
      <c r="L14">
        <v>50</v>
      </c>
      <c r="N14">
        <v>9</v>
      </c>
      <c r="O14" t="s">
        <v>27</v>
      </c>
      <c r="P14">
        <v>76</v>
      </c>
      <c r="R14">
        <v>9</v>
      </c>
      <c r="S14" t="s">
        <v>21</v>
      </c>
      <c r="T14">
        <v>181</v>
      </c>
      <c r="V14">
        <v>9</v>
      </c>
      <c r="W14" t="s">
        <v>13</v>
      </c>
      <c r="X14">
        <v>35</v>
      </c>
    </row>
    <row r="15" spans="1:26" x14ac:dyDescent="0.3">
      <c r="B15">
        <v>10</v>
      </c>
      <c r="C15" t="s">
        <v>121</v>
      </c>
      <c r="D15">
        <v>79</v>
      </c>
      <c r="F15">
        <v>10</v>
      </c>
      <c r="G15" t="s">
        <v>20</v>
      </c>
      <c r="H15">
        <v>21</v>
      </c>
      <c r="J15">
        <v>10</v>
      </c>
      <c r="K15" t="s">
        <v>27</v>
      </c>
      <c r="L15">
        <v>34</v>
      </c>
      <c r="N15">
        <v>10</v>
      </c>
      <c r="O15" t="s">
        <v>16</v>
      </c>
      <c r="P15">
        <v>73</v>
      </c>
      <c r="R15">
        <v>10</v>
      </c>
      <c r="S15" t="s">
        <v>34</v>
      </c>
      <c r="T15">
        <v>180</v>
      </c>
      <c r="V15">
        <v>10</v>
      </c>
      <c r="W15" t="s">
        <v>27</v>
      </c>
      <c r="X15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Slask</vt:lpstr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2025-02-08T10:28:37Z</dcterms:modified>
</cp:coreProperties>
</file>